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NSHINE-NET.sunshinecity.local\FILESV\1.サンシャインシティ\コンベンション事業部\7.個人フォルダ\12.竹谷\"/>
    </mc:Choice>
  </mc:AlternateContent>
  <xr:revisionPtr revIDLastSave="0" documentId="8_{73BB0279-86E7-464F-824F-71691A34C3D4}" xr6:coauthVersionLast="47" xr6:coauthVersionMax="47" xr10:uidLastSave="{00000000-0000-0000-0000-000000000000}"/>
  <bookViews>
    <workbookView xWindow="43080" yWindow="-120" windowWidth="29040" windowHeight="15720" xr2:uid="{00000000-000D-0000-FFFF-FFFF00000000}"/>
  </bookViews>
  <sheets>
    <sheet name="見本" sheetId="20" r:id="rId1"/>
    <sheet name="原紙" sheetId="2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6" i="21" l="1"/>
  <c r="T46" i="21"/>
  <c r="O46" i="21"/>
  <c r="M46" i="21"/>
  <c r="H46" i="21"/>
  <c r="F46" i="21"/>
  <c r="V45" i="21"/>
  <c r="T45" i="21"/>
  <c r="O45" i="21"/>
  <c r="M45" i="21"/>
  <c r="H45" i="21"/>
  <c r="F45" i="21"/>
  <c r="V44" i="21"/>
  <c r="T44" i="21"/>
  <c r="O44" i="21"/>
  <c r="M44" i="21"/>
  <c r="H44" i="21"/>
  <c r="F44" i="21"/>
  <c r="V43" i="21"/>
  <c r="T43" i="21"/>
  <c r="O43" i="21"/>
  <c r="M43" i="21"/>
  <c r="H43" i="21"/>
  <c r="F43" i="21"/>
  <c r="V42" i="21"/>
  <c r="T42" i="21"/>
  <c r="O42" i="21"/>
  <c r="M42" i="21"/>
  <c r="H42" i="21"/>
  <c r="F42" i="21"/>
  <c r="V41" i="21"/>
  <c r="T41" i="21"/>
  <c r="O41" i="21"/>
  <c r="M41" i="21"/>
  <c r="H41" i="21"/>
  <c r="F41" i="21"/>
  <c r="T40" i="21"/>
  <c r="M40" i="21"/>
  <c r="F40" i="21"/>
  <c r="T39" i="21"/>
  <c r="M39" i="21"/>
  <c r="M47" i="21" s="1"/>
  <c r="H31" i="21" s="1"/>
  <c r="M31" i="21" s="1"/>
  <c r="F39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F17" i="21"/>
  <c r="F16" i="21"/>
  <c r="M9" i="21"/>
  <c r="M8" i="21"/>
  <c r="AC2" i="21"/>
  <c r="F24" i="21" l="1"/>
  <c r="H7" i="21" s="1"/>
  <c r="M7" i="21" s="1"/>
  <c r="M11" i="21" s="1"/>
  <c r="O47" i="21"/>
  <c r="V31" i="21" s="1"/>
  <c r="T47" i="21"/>
  <c r="H32" i="21" s="1"/>
  <c r="M32" i="21" s="1"/>
  <c r="V47" i="21"/>
  <c r="V32" i="21" s="1"/>
  <c r="H47" i="21"/>
  <c r="V30" i="21" s="1"/>
  <c r="F47" i="21"/>
  <c r="H30" i="21" s="1"/>
  <c r="M30" i="21" s="1"/>
  <c r="H24" i="21"/>
  <c r="V7" i="21" s="1"/>
  <c r="V11" i="21" s="1"/>
  <c r="M34" i="21"/>
  <c r="V46" i="20"/>
  <c r="T46" i="20"/>
  <c r="O46" i="20"/>
  <c r="M46" i="20"/>
  <c r="H46" i="20"/>
  <c r="F46" i="20"/>
  <c r="V45" i="20"/>
  <c r="T45" i="20"/>
  <c r="O45" i="20"/>
  <c r="M45" i="20"/>
  <c r="H45" i="20"/>
  <c r="F45" i="20"/>
  <c r="V44" i="20"/>
  <c r="T44" i="20"/>
  <c r="O44" i="20"/>
  <c r="M44" i="20"/>
  <c r="H44" i="20"/>
  <c r="F44" i="20"/>
  <c r="V43" i="20"/>
  <c r="T43" i="20"/>
  <c r="O43" i="20"/>
  <c r="M43" i="20"/>
  <c r="H43" i="20"/>
  <c r="F43" i="20"/>
  <c r="V42" i="20"/>
  <c r="T42" i="20"/>
  <c r="O42" i="20"/>
  <c r="M42" i="20"/>
  <c r="H42" i="20"/>
  <c r="F42" i="20"/>
  <c r="V41" i="20"/>
  <c r="T41" i="20"/>
  <c r="O41" i="20"/>
  <c r="O47" i="20" s="1"/>
  <c r="V31" i="20" s="1"/>
  <c r="M41" i="20"/>
  <c r="H41" i="20"/>
  <c r="H47" i="20" s="1"/>
  <c r="V30" i="20" s="1"/>
  <c r="F41" i="20"/>
  <c r="T40" i="20"/>
  <c r="M40" i="20"/>
  <c r="F40" i="20"/>
  <c r="T39" i="20"/>
  <c r="M39" i="20"/>
  <c r="F39" i="20"/>
  <c r="H23" i="20"/>
  <c r="F23" i="20"/>
  <c r="H22" i="20"/>
  <c r="F22" i="20"/>
  <c r="H21" i="20"/>
  <c r="F21" i="20"/>
  <c r="H20" i="20"/>
  <c r="F20" i="20"/>
  <c r="H19" i="20"/>
  <c r="F19" i="20"/>
  <c r="H18" i="20"/>
  <c r="F18" i="20"/>
  <c r="F17" i="20"/>
  <c r="F16" i="20"/>
  <c r="M9" i="20"/>
  <c r="M8" i="20"/>
  <c r="AC2" i="20"/>
  <c r="V47" i="20" l="1"/>
  <c r="V32" i="20" s="1"/>
  <c r="V34" i="21"/>
  <c r="H24" i="20"/>
  <c r="V7" i="20" s="1"/>
  <c r="V11" i="20" s="1"/>
  <c r="M47" i="20"/>
  <c r="H31" i="20" s="1"/>
  <c r="M31" i="20" s="1"/>
  <c r="F24" i="20"/>
  <c r="H7" i="20" s="1"/>
  <c r="M7" i="20" s="1"/>
  <c r="M11" i="20" s="1"/>
  <c r="F47" i="20"/>
  <c r="H30" i="20" s="1"/>
  <c r="M30" i="20" s="1"/>
  <c r="T47" i="20"/>
  <c r="H32" i="20" s="1"/>
  <c r="M32" i="20" s="1"/>
  <c r="V34" i="20"/>
  <c r="M34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localadmin</author>
  </authors>
  <commentList>
    <comment ref="I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内覧会などで
使用があればご記入</t>
        </r>
      </text>
    </comment>
    <comment ref="M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１日に必要な
つり銭合計額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必要な用途をご記入</t>
        </r>
      </text>
    </comment>
    <comment ref="I27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つり銭
使用期間を入力
</t>
        </r>
      </text>
    </comment>
    <comment ref="K3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同じ金種を
いくつか欲しい場合は希望のセット数を
ご入力ください</t>
        </r>
      </text>
    </comment>
    <comment ref="M34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１日に必要な
つり銭合計額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localadmin</author>
  </authors>
  <commentList>
    <comment ref="M11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１日に必要な
つり銭合計額</t>
        </r>
      </text>
    </comment>
    <comment ref="I2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つり銭
使用期間を入力
</t>
        </r>
      </text>
    </comment>
    <comment ref="K31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同じ金種を
いくつか欲しい場合は希望のセット数を
ご入力ください</t>
        </r>
      </text>
    </comment>
    <comment ref="M34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１日に必要な
つり銭合計額</t>
        </r>
      </text>
    </comment>
  </commentList>
</comments>
</file>

<file path=xl/sharedStrings.xml><?xml version="1.0" encoding="utf-8"?>
<sst xmlns="http://schemas.openxmlformats.org/spreadsheetml/2006/main" count="145" uniqueCount="49">
  <si>
    <t>〇月「〇〇〇催事」 つり銭依頼表　</t>
    <rPh sb="1" eb="2">
      <t>ガツ</t>
    </rPh>
    <rPh sb="6" eb="8">
      <t>サイジ</t>
    </rPh>
    <rPh sb="12" eb="13">
      <t>セン</t>
    </rPh>
    <rPh sb="13" eb="15">
      <t>イライ</t>
    </rPh>
    <rPh sb="15" eb="16">
      <t>ヒョウ</t>
    </rPh>
    <phoneticPr fontId="5"/>
  </si>
  <si>
    <t>使用期間 20●●年●月▲日(●)※内覧会</t>
    <rPh sb="0" eb="2">
      <t>シヨウ</t>
    </rPh>
    <rPh sb="2" eb="4">
      <t>キカン</t>
    </rPh>
    <rPh sb="9" eb="10">
      <t>ネン</t>
    </rPh>
    <rPh sb="11" eb="12">
      <t>ガツ</t>
    </rPh>
    <rPh sb="13" eb="14">
      <t>ヒ</t>
    </rPh>
    <rPh sb="18" eb="21">
      <t>ナイランカイ</t>
    </rPh>
    <phoneticPr fontId="5"/>
  </si>
  <si>
    <t>全　　　日</t>
    <rPh sb="0" eb="1">
      <t>ゼン</t>
    </rPh>
    <rPh sb="4" eb="5">
      <t>ニチ</t>
    </rPh>
    <phoneticPr fontId="5"/>
  </si>
  <si>
    <t>備考</t>
    <rPh sb="0" eb="2">
      <t>ビコウ</t>
    </rPh>
    <phoneticPr fontId="5"/>
  </si>
  <si>
    <t>レジコード</t>
    <phoneticPr fontId="5"/>
  </si>
  <si>
    <t>レジ名称</t>
    <rPh sb="2" eb="4">
      <t>メイショウ</t>
    </rPh>
    <phoneticPr fontId="5"/>
  </si>
  <si>
    <t>金種</t>
    <rPh sb="0" eb="2">
      <t>キンシュ</t>
    </rPh>
    <phoneticPr fontId="5"/>
  </si>
  <si>
    <t>金　　　額</t>
    <rPh sb="0" eb="1">
      <t>キン</t>
    </rPh>
    <rPh sb="4" eb="5">
      <t>ガク</t>
    </rPh>
    <phoneticPr fontId="5"/>
  </si>
  <si>
    <t>備　　考</t>
    <rPh sb="0" eb="1">
      <t>ソナエ</t>
    </rPh>
    <rPh sb="3" eb="4">
      <t>コウ</t>
    </rPh>
    <phoneticPr fontId="5"/>
  </si>
  <si>
    <t>棒金</t>
    <rPh sb="0" eb="2">
      <t>ボウキン</t>
    </rPh>
    <phoneticPr fontId="2"/>
  </si>
  <si>
    <t>催事名　 『○○○』</t>
    <rPh sb="0" eb="2">
      <t>サイジ</t>
    </rPh>
    <rPh sb="2" eb="3">
      <t>メイ</t>
    </rPh>
    <phoneticPr fontId="2"/>
  </si>
  <si>
    <t>内覧会レジ</t>
    <rPh sb="0" eb="3">
      <t>ナイランカイ</t>
    </rPh>
    <phoneticPr fontId="5"/>
  </si>
  <si>
    <t>①</t>
    <phoneticPr fontId="2"/>
  </si>
  <si>
    <t>×</t>
    <phoneticPr fontId="5"/>
  </si>
  <si>
    <t>＝</t>
    <phoneticPr fontId="5"/>
  </si>
  <si>
    <t>入金カード１枚</t>
    <rPh sb="0" eb="2">
      <t>ニュウキン</t>
    </rPh>
    <rPh sb="6" eb="7">
      <t>マイ</t>
    </rPh>
    <phoneticPr fontId="2"/>
  </si>
  <si>
    <r>
      <t>使用期間　　</t>
    </r>
    <r>
      <rPr>
        <sz val="11"/>
        <color rgb="FFFF0000"/>
        <rFont val="ＭＳ Ｐゴシック"/>
        <family val="3"/>
        <charset val="128"/>
      </rPr>
      <t>２０●●年●月▲日（●）～◆月◆日（●）※内覧会含む●日間</t>
    </r>
    <rPh sb="0" eb="2">
      <t>シヨウ</t>
    </rPh>
    <rPh sb="2" eb="4">
      <t>キカン</t>
    </rPh>
    <rPh sb="10" eb="11">
      <t>ネン</t>
    </rPh>
    <rPh sb="12" eb="13">
      <t>ガツ</t>
    </rPh>
    <rPh sb="14" eb="15">
      <t>ヒ</t>
    </rPh>
    <rPh sb="20" eb="21">
      <t>ガツ</t>
    </rPh>
    <rPh sb="22" eb="23">
      <t>ヒ</t>
    </rPh>
    <rPh sb="27" eb="30">
      <t>ナイランカイ</t>
    </rPh>
    <rPh sb="30" eb="31">
      <t>フク</t>
    </rPh>
    <rPh sb="33" eb="35">
      <t>ニチカン</t>
    </rPh>
    <phoneticPr fontId="2"/>
  </si>
  <si>
    <r>
      <t>受取時間　　</t>
    </r>
    <r>
      <rPr>
        <sz val="11"/>
        <color rgb="FFFF0000"/>
        <rFont val="ＭＳ Ｐゴシック"/>
        <family val="3"/>
        <charset val="128"/>
      </rPr>
      <t>〇〇時〇〇分～〇時〇〇分　（●月▲日※内覧会）</t>
    </r>
    <rPh sb="0" eb="2">
      <t>ウケトリ</t>
    </rPh>
    <rPh sb="2" eb="4">
      <t>ジカン</t>
    </rPh>
    <rPh sb="8" eb="9">
      <t>ジ</t>
    </rPh>
    <rPh sb="11" eb="12">
      <t>フン</t>
    </rPh>
    <rPh sb="14" eb="15">
      <t>ジ</t>
    </rPh>
    <rPh sb="17" eb="18">
      <t>フン</t>
    </rPh>
    <rPh sb="21" eb="22">
      <t>ガツ</t>
    </rPh>
    <rPh sb="23" eb="24">
      <t>ヒ</t>
    </rPh>
    <rPh sb="25" eb="28">
      <t>ナイランカイ</t>
    </rPh>
    <phoneticPr fontId="2"/>
  </si>
  <si>
    <r>
      <t>　　　　　　　　</t>
    </r>
    <r>
      <rPr>
        <sz val="11"/>
        <color rgb="FFFF0000"/>
        <rFont val="ＭＳ Ｐゴシック"/>
        <family val="3"/>
        <charset val="128"/>
      </rPr>
      <t>〇〇時〇〇分～〇時〇〇分　（●月●日～◆月◆日）</t>
    </r>
    <rPh sb="10" eb="11">
      <t>ジ</t>
    </rPh>
    <rPh sb="13" eb="14">
      <t>フン</t>
    </rPh>
    <rPh sb="16" eb="17">
      <t>ジ</t>
    </rPh>
    <rPh sb="19" eb="20">
      <t>フン</t>
    </rPh>
    <rPh sb="23" eb="24">
      <t>ガツ</t>
    </rPh>
    <rPh sb="25" eb="26">
      <t>ヒ</t>
    </rPh>
    <rPh sb="28" eb="29">
      <t>ガツ</t>
    </rPh>
    <rPh sb="30" eb="31">
      <t>ヒ</t>
    </rPh>
    <phoneticPr fontId="2"/>
  </si>
  <si>
    <t>合　　　計</t>
    <rPh sb="0" eb="1">
      <t>ゴウ</t>
    </rPh>
    <rPh sb="4" eb="5">
      <t>ケイ</t>
    </rPh>
    <phoneticPr fontId="5"/>
  </si>
  <si>
    <r>
      <t>入金時間　　</t>
    </r>
    <r>
      <rPr>
        <sz val="11"/>
        <color rgb="FFFF0000"/>
        <rFont val="ＭＳ Ｐゴシック"/>
        <family val="3"/>
        <charset val="128"/>
      </rPr>
      <t>〇〇時〇〇分～〇時〇〇分　（●月▲日※内覧会）</t>
    </r>
    <rPh sb="0" eb="2">
      <t>ニュウキン</t>
    </rPh>
    <rPh sb="2" eb="4">
      <t>ジカン</t>
    </rPh>
    <rPh sb="8" eb="9">
      <t>ジ</t>
    </rPh>
    <rPh sb="11" eb="12">
      <t>フン</t>
    </rPh>
    <rPh sb="14" eb="15">
      <t>ジ</t>
    </rPh>
    <rPh sb="17" eb="18">
      <t>フン</t>
    </rPh>
    <rPh sb="21" eb="22">
      <t>ガツ</t>
    </rPh>
    <rPh sb="23" eb="24">
      <t>ニチ</t>
    </rPh>
    <rPh sb="25" eb="28">
      <t>ナイランカイ</t>
    </rPh>
    <phoneticPr fontId="2"/>
  </si>
  <si>
    <r>
      <t>　　　　　　　　</t>
    </r>
    <r>
      <rPr>
        <sz val="11"/>
        <color rgb="FFFF0000"/>
        <rFont val="ＭＳ Ｐゴシック"/>
        <family val="3"/>
        <charset val="128"/>
      </rPr>
      <t>〇〇時〇〇分～〇時〇〇分　（●月●日～●月●日）</t>
    </r>
    <phoneticPr fontId="2"/>
  </si>
  <si>
    <r>
      <t>金種　</t>
    </r>
    <r>
      <rPr>
        <b/>
        <sz val="14"/>
        <color rgb="FFFF0000"/>
        <rFont val="ＭＳ Ｐゴシック"/>
        <family val="3"/>
        <charset val="128"/>
      </rPr>
      <t>①例）内覧会レジ</t>
    </r>
    <rPh sb="0" eb="2">
      <t>キンシュ</t>
    </rPh>
    <rPh sb="4" eb="5">
      <t>レイ</t>
    </rPh>
    <rPh sb="6" eb="9">
      <t>ナイランカイ</t>
    </rPh>
    <phoneticPr fontId="5"/>
  </si>
  <si>
    <t>　　　　　　　　〇〇時〇〇分～〇時〇〇分　（◆月◆日※最終日）</t>
    <rPh sb="27" eb="30">
      <t>サイシュウビ</t>
    </rPh>
    <phoneticPr fontId="2"/>
  </si>
  <si>
    <t>枚数</t>
    <rPh sb="0" eb="2">
      <t>マイスウ</t>
    </rPh>
    <phoneticPr fontId="5"/>
  </si>
  <si>
    <t>金額</t>
    <rPh sb="0" eb="2">
      <t>キンガク</t>
    </rPh>
    <phoneticPr fontId="5"/>
  </si>
  <si>
    <t>　</t>
    <phoneticPr fontId="2"/>
  </si>
  <si>
    <t>※注意　　　１１時３０分～１２時３０分／１６時００分～１７時００分は受取、入金不可。　</t>
    <rPh sb="1" eb="3">
      <t>チュウイ</t>
    </rPh>
    <phoneticPr fontId="2"/>
  </si>
  <si>
    <r>
      <t>入金カード　　</t>
    </r>
    <r>
      <rPr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枚</t>
    </r>
    <rPh sb="0" eb="2">
      <t>ニュウキン</t>
    </rPh>
    <rPh sb="8" eb="9">
      <t>マイ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</si>
  <si>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</si>
  <si>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5"/>
  </si>
  <si>
    <t>使用期間 20●●年●月●日(●)～◆月◆日(●)　 　　</t>
    <rPh sb="0" eb="2">
      <t>シヨウ</t>
    </rPh>
    <rPh sb="2" eb="4">
      <t>キカン</t>
    </rPh>
    <rPh sb="9" eb="10">
      <t>ネン</t>
    </rPh>
    <rPh sb="11" eb="12">
      <t>ガツ</t>
    </rPh>
    <rPh sb="13" eb="14">
      <t>ヒ</t>
    </rPh>
    <rPh sb="19" eb="20">
      <t>ガツ</t>
    </rPh>
    <rPh sb="21" eb="22">
      <t>ヒ</t>
    </rPh>
    <phoneticPr fontId="5"/>
  </si>
  <si>
    <t>当日券</t>
    <rPh sb="0" eb="3">
      <t>トウジツケン</t>
    </rPh>
    <phoneticPr fontId="5"/>
  </si>
  <si>
    <t>②</t>
    <phoneticPr fontId="2"/>
  </si>
  <si>
    <t>物販レジ１～５</t>
    <rPh sb="0" eb="2">
      <t>ブッパン</t>
    </rPh>
    <phoneticPr fontId="2"/>
  </si>
  <si>
    <t>③</t>
    <phoneticPr fontId="2"/>
  </si>
  <si>
    <t>予備金</t>
    <rPh sb="0" eb="3">
      <t>ヨビキン</t>
    </rPh>
    <phoneticPr fontId="2"/>
  </si>
  <si>
    <t>④</t>
    <phoneticPr fontId="2"/>
  </si>
  <si>
    <t>入金カード1枚</t>
    <rPh sb="0" eb="2">
      <t>ニュウキン</t>
    </rPh>
    <rPh sb="6" eb="7">
      <t>マイ</t>
    </rPh>
    <phoneticPr fontId="2"/>
  </si>
  <si>
    <r>
      <t>金種　</t>
    </r>
    <r>
      <rPr>
        <b/>
        <sz val="14"/>
        <color rgb="FFFF0000"/>
        <rFont val="ＭＳ Ｐゴシック"/>
        <family val="3"/>
        <charset val="128"/>
      </rPr>
      <t>②例）当日券</t>
    </r>
    <rPh sb="0" eb="2">
      <t>キンシュ</t>
    </rPh>
    <rPh sb="4" eb="5">
      <t>レイ</t>
    </rPh>
    <rPh sb="6" eb="9">
      <t>トウジツケン</t>
    </rPh>
    <phoneticPr fontId="5"/>
  </si>
  <si>
    <r>
      <t>金種　</t>
    </r>
    <r>
      <rPr>
        <b/>
        <sz val="14"/>
        <color rgb="FFFF0000"/>
        <rFont val="ＭＳ Ｐゴシック"/>
        <family val="3"/>
        <charset val="128"/>
      </rPr>
      <t>③例）物販レジ</t>
    </r>
    <rPh sb="0" eb="2">
      <t>キンシュ</t>
    </rPh>
    <rPh sb="4" eb="5">
      <t>レイ</t>
    </rPh>
    <rPh sb="6" eb="8">
      <t>ブッパン</t>
    </rPh>
    <phoneticPr fontId="5"/>
  </si>
  <si>
    <r>
      <t>金種　</t>
    </r>
    <r>
      <rPr>
        <b/>
        <sz val="14"/>
        <color rgb="FFFF0000"/>
        <rFont val="ＭＳ Ｐゴシック"/>
        <family val="3"/>
        <charset val="128"/>
      </rPr>
      <t>④例）予備銭</t>
    </r>
    <rPh sb="0" eb="2">
      <t>キンシュ</t>
    </rPh>
    <rPh sb="4" eb="5">
      <t>レイ</t>
    </rPh>
    <rPh sb="6" eb="8">
      <t>ヨビ</t>
    </rPh>
    <rPh sb="8" eb="9">
      <t>セン</t>
    </rPh>
    <phoneticPr fontId="5"/>
  </si>
  <si>
    <t>使用期間 20　　年　　月　　日(　)※内覧会</t>
    <rPh sb="0" eb="2">
      <t>シヨウ</t>
    </rPh>
    <rPh sb="2" eb="4">
      <t>キカン</t>
    </rPh>
    <rPh sb="9" eb="10">
      <t>ネン</t>
    </rPh>
    <rPh sb="12" eb="13">
      <t>ガツ</t>
    </rPh>
    <rPh sb="15" eb="16">
      <t>ヒ</t>
    </rPh>
    <rPh sb="20" eb="23">
      <t>ナイランカイ</t>
    </rPh>
    <phoneticPr fontId="5"/>
  </si>
  <si>
    <t>金種　①</t>
    <rPh sb="0" eb="2">
      <t>キンシュ</t>
    </rPh>
    <phoneticPr fontId="5"/>
  </si>
  <si>
    <t>入金カード　　　枚</t>
    <rPh sb="0" eb="2">
      <t>ニュウキン</t>
    </rPh>
    <rPh sb="8" eb="9">
      <t>マイ</t>
    </rPh>
    <phoneticPr fontId="2"/>
  </si>
  <si>
    <t>使用期間 20　　年　　月　　日(　)～　　月　　日(　)　 　　</t>
    <rPh sb="0" eb="2">
      <t>シヨウ</t>
    </rPh>
    <rPh sb="2" eb="4">
      <t>キカン</t>
    </rPh>
    <rPh sb="9" eb="10">
      <t>ネン</t>
    </rPh>
    <rPh sb="12" eb="13">
      <t>ガツ</t>
    </rPh>
    <rPh sb="15" eb="16">
      <t>ヒ</t>
    </rPh>
    <rPh sb="22" eb="23">
      <t>ガツ</t>
    </rPh>
    <rPh sb="25" eb="26">
      <t>ヒ</t>
    </rPh>
    <phoneticPr fontId="5"/>
  </si>
  <si>
    <t>金種　②</t>
    <rPh sb="0" eb="2">
      <t>キンシュ</t>
    </rPh>
    <phoneticPr fontId="5"/>
  </si>
  <si>
    <t>金種　③</t>
    <rPh sb="0" eb="2">
      <t>キンシュ</t>
    </rPh>
    <phoneticPr fontId="5"/>
  </si>
  <si>
    <t>金種　④</t>
    <rPh sb="0" eb="2">
      <t>キンシュ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</si>
</sst>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2" borderId="0" applyNumberFormat="0" applyFont="0" applyBorder="0" applyAlignment="0">
      <alignment vertical="center"/>
    </xf>
  </cellStyleXfs>
  <cellXfs count="151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right" vertical="center"/>
    </xf>
    <xf numFmtId="0" fontId="7" fillId="0" borderId="0" xfId="1" applyFont="1">
      <alignment vertical="center"/>
    </xf>
    <xf numFmtId="0" fontId="3" fillId="0" borderId="4" xfId="1" applyBorder="1" applyAlignment="1">
      <alignment horizontal="center" vertical="center"/>
    </xf>
    <xf numFmtId="0" fontId="3" fillId="0" borderId="10" xfId="1" applyBorder="1">
      <alignment vertical="center"/>
    </xf>
    <xf numFmtId="0" fontId="3" fillId="0" borderId="11" xfId="1" applyBorder="1">
      <alignment vertical="center"/>
    </xf>
    <xf numFmtId="0" fontId="3" fillId="0" borderId="12" xfId="1" applyBorder="1">
      <alignment vertical="center"/>
    </xf>
    <xf numFmtId="0" fontId="3" fillId="0" borderId="2" xfId="1" applyBorder="1">
      <alignment vertical="center"/>
    </xf>
    <xf numFmtId="0" fontId="10" fillId="0" borderId="0" xfId="1" applyFont="1">
      <alignment vertical="center"/>
    </xf>
    <xf numFmtId="0" fontId="3" fillId="3" borderId="0" xfId="1" applyFill="1">
      <alignment vertical="center"/>
    </xf>
    <xf numFmtId="0" fontId="3" fillId="0" borderId="0" xfId="1" applyAlignment="1">
      <alignment horizontal="left" vertical="center"/>
    </xf>
    <xf numFmtId="38" fontId="3" fillId="0" borderId="0" xfId="2" applyFill="1" applyBorder="1" applyAlignment="1">
      <alignment horizontal="left" vertical="center"/>
    </xf>
    <xf numFmtId="38" fontId="3" fillId="0" borderId="9" xfId="2" applyFill="1" applyBorder="1" applyAlignment="1">
      <alignment horizontal="left" vertical="center"/>
    </xf>
    <xf numFmtId="3" fontId="3" fillId="3" borderId="8" xfId="1" applyNumberFormat="1" applyFill="1" applyBorder="1" applyAlignment="1">
      <alignment horizontal="right" vertical="center"/>
    </xf>
    <xf numFmtId="0" fontId="3" fillId="0" borderId="13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3" borderId="15" xfId="1" applyFill="1" applyBorder="1" applyAlignment="1">
      <alignment horizontal="center" vertical="center"/>
    </xf>
    <xf numFmtId="0" fontId="3" fillId="3" borderId="0" xfId="1" applyFill="1" applyAlignment="1">
      <alignment horizontal="right" vertical="center"/>
    </xf>
    <xf numFmtId="0" fontId="3" fillId="3" borderId="0" xfId="1" applyFill="1" applyAlignment="1">
      <alignment horizontal="center" vertical="center"/>
    </xf>
    <xf numFmtId="38" fontId="3" fillId="3" borderId="0" xfId="1" applyNumberFormat="1" applyFill="1" applyAlignment="1">
      <alignment horizontal="right" vertical="center"/>
    </xf>
    <xf numFmtId="0" fontId="0" fillId="0" borderId="0" xfId="0" applyAlignment="1">
      <alignment horizontal="left" vertical="center"/>
    </xf>
    <xf numFmtId="3" fontId="3" fillId="3" borderId="0" xfId="1" applyNumberFormat="1" applyFill="1" applyAlignment="1">
      <alignment horizontal="right" vertical="center"/>
    </xf>
    <xf numFmtId="38" fontId="3" fillId="3" borderId="0" xfId="2" applyFill="1" applyBorder="1" applyAlignment="1">
      <alignment horizontal="right" vertical="center"/>
    </xf>
    <xf numFmtId="38" fontId="3" fillId="3" borderId="9" xfId="2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3" fillId="0" borderId="3" xfId="1" applyBorder="1">
      <alignment vertical="center"/>
    </xf>
    <xf numFmtId="0" fontId="3" fillId="0" borderId="8" xfId="1" applyBorder="1">
      <alignment vertical="center"/>
    </xf>
    <xf numFmtId="0" fontId="3" fillId="0" borderId="9" xfId="1" applyBorder="1">
      <alignment vertical="center"/>
    </xf>
    <xf numFmtId="0" fontId="8" fillId="0" borderId="0" xfId="1" applyFont="1">
      <alignment vertical="center"/>
    </xf>
    <xf numFmtId="0" fontId="3" fillId="3" borderId="14" xfId="1" applyFill="1" applyBorder="1" applyAlignment="1">
      <alignment horizontal="center" vertical="center"/>
    </xf>
    <xf numFmtId="0" fontId="3" fillId="0" borderId="13" xfId="1" applyBorder="1">
      <alignment vertical="center"/>
    </xf>
    <xf numFmtId="0" fontId="3" fillId="0" borderId="14" xfId="1" applyBorder="1">
      <alignment vertical="center"/>
    </xf>
    <xf numFmtId="0" fontId="3" fillId="3" borderId="6" xfId="1" applyFill="1" applyBorder="1" applyAlignment="1">
      <alignment horizontal="center" vertical="center"/>
    </xf>
    <xf numFmtId="0" fontId="3" fillId="3" borderId="6" xfId="1" applyFill="1" applyBorder="1" applyAlignment="1">
      <alignment horizontal="right" vertical="center"/>
    </xf>
    <xf numFmtId="0" fontId="3" fillId="3" borderId="14" xfId="1" applyFill="1" applyBorder="1" applyAlignment="1">
      <alignment horizontal="right" vertical="center"/>
    </xf>
    <xf numFmtId="0" fontId="13" fillId="3" borderId="6" xfId="1" applyFont="1" applyFill="1" applyBorder="1" applyAlignment="1">
      <alignment horizontal="right" vertical="center"/>
    </xf>
    <xf numFmtId="0" fontId="13" fillId="3" borderId="14" xfId="1" applyFont="1" applyFill="1" applyBorder="1" applyAlignment="1">
      <alignment horizontal="right" vertical="center"/>
    </xf>
    <xf numFmtId="0" fontId="3" fillId="0" borderId="17" xfId="1" applyBorder="1" applyAlignment="1">
      <alignment horizontal="center" vertical="center"/>
    </xf>
    <xf numFmtId="38" fontId="13" fillId="3" borderId="0" xfId="2" applyFont="1" applyFill="1" applyBorder="1" applyAlignment="1">
      <alignment vertical="center"/>
    </xf>
    <xf numFmtId="38" fontId="13" fillId="3" borderId="0" xfId="2" applyFont="1" applyFill="1" applyBorder="1" applyAlignment="1">
      <alignment horizontal="center" vertical="center"/>
    </xf>
    <xf numFmtId="38" fontId="13" fillId="3" borderId="17" xfId="2" applyFont="1" applyFill="1" applyBorder="1" applyAlignment="1">
      <alignment horizontal="center" vertical="center"/>
    </xf>
    <xf numFmtId="38" fontId="13" fillId="3" borderId="0" xfId="1" applyNumberFormat="1" applyFont="1" applyFill="1" applyAlignment="1">
      <alignment horizontal="right" vertical="center"/>
    </xf>
    <xf numFmtId="38" fontId="13" fillId="0" borderId="9" xfId="2" applyFont="1" applyFill="1" applyBorder="1" applyAlignment="1">
      <alignment vertical="center"/>
    </xf>
    <xf numFmtId="38" fontId="3" fillId="0" borderId="0" xfId="1" applyNumberFormat="1" applyAlignment="1">
      <alignment horizontal="right" vertical="center"/>
    </xf>
    <xf numFmtId="38" fontId="13" fillId="0" borderId="0" xfId="2" applyFont="1" applyFill="1" applyBorder="1" applyAlignment="1">
      <alignment horizontal="center" vertical="center"/>
    </xf>
    <xf numFmtId="38" fontId="13" fillId="3" borderId="13" xfId="2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38" fontId="13" fillId="0" borderId="0" xfId="2" applyFont="1" applyFill="1" applyBorder="1" applyAlignment="1">
      <alignment vertical="center"/>
    </xf>
    <xf numFmtId="0" fontId="13" fillId="0" borderId="0" xfId="1" applyFont="1" applyAlignment="1">
      <alignment horizontal="center" vertical="center"/>
    </xf>
    <xf numFmtId="38" fontId="13" fillId="0" borderId="0" xfId="1" applyNumberFormat="1" applyFont="1" applyAlignment="1">
      <alignment horizontal="right" vertical="center"/>
    </xf>
    <xf numFmtId="0" fontId="3" fillId="0" borderId="16" xfId="1" applyBorder="1" applyAlignment="1">
      <alignment horizontal="center" vertical="center"/>
    </xf>
    <xf numFmtId="38" fontId="3" fillId="0" borderId="16" xfId="1" applyNumberFormat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38" fontId="3" fillId="0" borderId="17" xfId="1" applyNumberFormat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3" fillId="6" borderId="0" xfId="1" applyFill="1">
      <alignment vertical="center"/>
    </xf>
    <xf numFmtId="0" fontId="3" fillId="6" borderId="9" xfId="1" applyFill="1" applyBorder="1" applyAlignment="1">
      <alignment horizontal="center" vertical="center"/>
    </xf>
    <xf numFmtId="38" fontId="13" fillId="0" borderId="9" xfId="2" applyFont="1" applyFill="1" applyBorder="1" applyAlignment="1">
      <alignment horizontal="center" vertical="center"/>
    </xf>
    <xf numFmtId="38" fontId="13" fillId="0" borderId="9" xfId="1" applyNumberFormat="1" applyFont="1" applyBorder="1" applyAlignment="1">
      <alignment horizontal="right" vertical="center"/>
    </xf>
    <xf numFmtId="0" fontId="9" fillId="0" borderId="8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3" borderId="0" xfId="1" applyFont="1" applyFill="1">
      <alignment vertical="center"/>
    </xf>
    <xf numFmtId="0" fontId="19" fillId="3" borderId="6" xfId="1" applyFont="1" applyFill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15" xfId="1" applyBorder="1">
      <alignment vertical="center"/>
    </xf>
    <xf numFmtId="0" fontId="13" fillId="0" borderId="0" xfId="1" applyFont="1" applyAlignment="1">
      <alignment horizontal="center" vertical="center"/>
    </xf>
    <xf numFmtId="38" fontId="13" fillId="0" borderId="0" xfId="1" applyNumberFormat="1" applyFont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8" fontId="13" fillId="0" borderId="0" xfId="2" applyFont="1" applyFill="1" applyBorder="1" applyAlignment="1">
      <alignment vertical="center"/>
    </xf>
    <xf numFmtId="38" fontId="13" fillId="0" borderId="14" xfId="2" applyFont="1" applyFill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38" fontId="13" fillId="0" borderId="14" xfId="2" applyFont="1" applyFill="1" applyBorder="1" applyAlignment="1">
      <alignment vertical="center"/>
    </xf>
    <xf numFmtId="38" fontId="13" fillId="6" borderId="5" xfId="2" applyFont="1" applyFill="1" applyBorder="1" applyAlignment="1">
      <alignment horizontal="right" vertical="center"/>
    </xf>
    <xf numFmtId="38" fontId="13" fillId="6" borderId="7" xfId="2" applyFont="1" applyFill="1" applyBorder="1" applyAlignment="1">
      <alignment horizontal="right" vertical="center"/>
    </xf>
    <xf numFmtId="38" fontId="13" fillId="6" borderId="1" xfId="2" applyFont="1" applyFill="1" applyBorder="1" applyAlignment="1">
      <alignment horizontal="right" vertical="center"/>
    </xf>
    <xf numFmtId="38" fontId="13" fillId="6" borderId="3" xfId="2" applyFont="1" applyFill="1" applyBorder="1" applyAlignment="1">
      <alignment horizontal="right" vertical="center"/>
    </xf>
    <xf numFmtId="38" fontId="19" fillId="6" borderId="1" xfId="2" applyFont="1" applyFill="1" applyBorder="1" applyAlignment="1">
      <alignment horizontal="right" vertical="center"/>
    </xf>
    <xf numFmtId="38" fontId="19" fillId="6" borderId="3" xfId="2" applyFont="1" applyFill="1" applyBorder="1" applyAlignment="1">
      <alignment horizontal="right" vertical="center"/>
    </xf>
    <xf numFmtId="38" fontId="13" fillId="6" borderId="1" xfId="2" applyFont="1" applyFill="1" applyBorder="1" applyAlignment="1">
      <alignment vertical="center"/>
    </xf>
    <xf numFmtId="38" fontId="13" fillId="6" borderId="3" xfId="2" applyFont="1" applyFill="1" applyBorder="1" applyAlignment="1">
      <alignment vertical="center"/>
    </xf>
    <xf numFmtId="38" fontId="19" fillId="6" borderId="5" xfId="2" applyFont="1" applyFill="1" applyBorder="1" applyAlignment="1">
      <alignment horizontal="right" vertical="center"/>
    </xf>
    <xf numFmtId="38" fontId="19" fillId="6" borderId="7" xfId="2" applyFont="1" applyFill="1" applyBorder="1" applyAlignment="1">
      <alignment horizontal="right" vertical="center"/>
    </xf>
    <xf numFmtId="38" fontId="13" fillId="6" borderId="5" xfId="2" applyFont="1" applyFill="1" applyBorder="1" applyAlignment="1">
      <alignment vertical="center"/>
    </xf>
    <xf numFmtId="38" fontId="13" fillId="6" borderId="7" xfId="2" applyFont="1" applyFill="1" applyBorder="1" applyAlignment="1">
      <alignment vertical="center"/>
    </xf>
    <xf numFmtId="0" fontId="3" fillId="3" borderId="10" xfId="1" applyFill="1" applyBorder="1" applyAlignment="1">
      <alignment horizontal="center" vertical="center"/>
    </xf>
    <xf numFmtId="0" fontId="3" fillId="3" borderId="11" xfId="1" applyFill="1" applyBorder="1" applyAlignment="1">
      <alignment horizontal="center" vertical="center"/>
    </xf>
    <xf numFmtId="0" fontId="3" fillId="3" borderId="12" xfId="1" applyFill="1" applyBorder="1" applyAlignment="1">
      <alignment horizontal="center" vertical="center"/>
    </xf>
    <xf numFmtId="38" fontId="13" fillId="5" borderId="10" xfId="1" applyNumberFormat="1" applyFont="1" applyFill="1" applyBorder="1" applyAlignment="1">
      <alignment horizontal="right" vertical="center"/>
    </xf>
    <xf numFmtId="38" fontId="13" fillId="5" borderId="12" xfId="1" applyNumberFormat="1" applyFont="1" applyFill="1" applyBorder="1" applyAlignment="1">
      <alignment horizontal="right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38" fontId="13" fillId="0" borderId="5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9" fillId="7" borderId="5" xfId="2" applyFont="1" applyFill="1" applyBorder="1" applyAlignment="1">
      <alignment horizontal="right" vertical="center"/>
    </xf>
    <xf numFmtId="38" fontId="19" fillId="7" borderId="7" xfId="2" applyFont="1" applyFill="1" applyBorder="1" applyAlignment="1">
      <alignment horizontal="right" vertical="center"/>
    </xf>
    <xf numFmtId="38" fontId="13" fillId="3" borderId="5" xfId="2" applyFont="1" applyFill="1" applyBorder="1" applyAlignment="1">
      <alignment horizontal="right" vertical="center"/>
    </xf>
    <xf numFmtId="38" fontId="13" fillId="3" borderId="7" xfId="2" applyFont="1" applyFill="1" applyBorder="1" applyAlignment="1">
      <alignment horizontal="right" vertical="center"/>
    </xf>
    <xf numFmtId="38" fontId="19" fillId="3" borderId="5" xfId="2" applyFont="1" applyFill="1" applyBorder="1" applyAlignment="1">
      <alignment horizontal="right" vertical="center"/>
    </xf>
    <xf numFmtId="38" fontId="19" fillId="3" borderId="7" xfId="2" applyFont="1" applyFill="1" applyBorder="1" applyAlignment="1">
      <alignment horizontal="right" vertical="center"/>
    </xf>
    <xf numFmtId="38" fontId="13" fillId="0" borderId="5" xfId="2" applyFont="1" applyFill="1" applyBorder="1" applyAlignment="1">
      <alignment vertical="center"/>
    </xf>
    <xf numFmtId="38" fontId="13" fillId="0" borderId="7" xfId="2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38" fontId="13" fillId="4" borderId="11" xfId="1" applyNumberFormat="1" applyFont="1" applyFill="1" applyBorder="1" applyAlignment="1">
      <alignment horizontal="right" vertical="center"/>
    </xf>
    <xf numFmtId="38" fontId="13" fillId="4" borderId="12" xfId="1" applyNumberFormat="1" applyFont="1" applyFill="1" applyBorder="1" applyAlignment="1">
      <alignment horizontal="right" vertical="center"/>
    </xf>
    <xf numFmtId="0" fontId="13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" fontId="13" fillId="3" borderId="5" xfId="1" applyNumberFormat="1" applyFont="1" applyFill="1" applyBorder="1" applyAlignment="1">
      <alignment horizontal="right" vertical="center"/>
    </xf>
    <xf numFmtId="3" fontId="13" fillId="3" borderId="6" xfId="1" applyNumberFormat="1" applyFont="1" applyFill="1" applyBorder="1" applyAlignment="1">
      <alignment horizontal="right" vertical="center"/>
    </xf>
    <xf numFmtId="38" fontId="13" fillId="3" borderId="6" xfId="2" applyFont="1" applyFill="1" applyBorder="1" applyAlignment="1">
      <alignment horizontal="right" vertical="center"/>
    </xf>
    <xf numFmtId="38" fontId="1" fillId="3" borderId="14" xfId="2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38" fontId="1" fillId="0" borderId="6" xfId="2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5" xfId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1" fillId="3" borderId="5" xfId="2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3" fontId="13" fillId="3" borderId="14" xfId="1" applyNumberFormat="1" applyFont="1" applyFill="1" applyBorder="1" applyAlignment="1">
      <alignment horizontal="right" vertical="center"/>
    </xf>
    <xf numFmtId="38" fontId="13" fillId="3" borderId="14" xfId="2" applyFont="1" applyFill="1" applyBorder="1" applyAlignment="1">
      <alignment horizontal="right" vertical="center"/>
    </xf>
    <xf numFmtId="38" fontId="13" fillId="3" borderId="15" xfId="2" applyFont="1" applyFill="1" applyBorder="1" applyAlignment="1">
      <alignment horizontal="right" vertical="center"/>
    </xf>
    <xf numFmtId="38" fontId="1" fillId="3" borderId="13" xfId="2" applyFont="1" applyFill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</cellXfs>
  <cellStyles count="4">
    <cellStyle name="フロー修正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tabSelected="1" workbookViewId="0">
      <selection activeCell="K16" sqref="K16:L16"/>
    </sheetView>
  </sheetViews>
  <sheetFormatPr defaultRowHeight="12.75"/>
  <cols>
    <col min="1" max="1" width="2.625" style="1" customWidth="1"/>
    <col min="2" max="35" width="5.625" style="1" customWidth="1"/>
    <col min="36" max="36" width="6" style="1" customWidth="1"/>
    <col min="37" max="16384" width="9" style="1"/>
  </cols>
  <sheetData>
    <row r="1" spans="1:36" ht="22.9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6" ht="22.9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"/>
      <c r="P2" s="2"/>
      <c r="Q2" s="2"/>
      <c r="R2" s="2"/>
      <c r="S2" s="2"/>
      <c r="T2" s="2"/>
      <c r="U2" s="2"/>
      <c r="AC2" s="147">
        <f ca="1">TODAY()</f>
        <v>45401</v>
      </c>
      <c r="AD2" s="148"/>
      <c r="AE2" s="148"/>
      <c r="AF2" s="2"/>
      <c r="AG2" s="2"/>
      <c r="AH2" s="2"/>
      <c r="AI2" s="2"/>
    </row>
    <row r="4" spans="1:36" ht="21">
      <c r="A4" s="26" t="s">
        <v>1</v>
      </c>
      <c r="B4" s="27"/>
      <c r="C4" s="27"/>
      <c r="D4" s="28"/>
      <c r="E4" s="28"/>
      <c r="F4" s="28"/>
      <c r="G4" s="28"/>
      <c r="H4" s="27"/>
      <c r="I4" s="28"/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0"/>
    </row>
    <row r="5" spans="1:36" ht="16.149999999999999">
      <c r="A5" s="31"/>
      <c r="B5" s="3" t="s">
        <v>2</v>
      </c>
      <c r="X5" s="1" t="s">
        <v>3</v>
      </c>
      <c r="AJ5" s="32"/>
    </row>
    <row r="6" spans="1:36" ht="16.149999999999999">
      <c r="A6" s="31"/>
      <c r="B6" s="133" t="s">
        <v>4</v>
      </c>
      <c r="C6" s="134"/>
      <c r="D6" s="133" t="s">
        <v>5</v>
      </c>
      <c r="E6" s="134"/>
      <c r="F6" s="135"/>
      <c r="G6" s="4" t="s">
        <v>6</v>
      </c>
      <c r="H6" s="112" t="s">
        <v>7</v>
      </c>
      <c r="I6" s="136"/>
      <c r="J6" s="136"/>
      <c r="K6" s="136"/>
      <c r="L6" s="136"/>
      <c r="M6" s="136"/>
      <c r="N6" s="136"/>
      <c r="O6" s="112" t="s">
        <v>8</v>
      </c>
      <c r="P6" s="136"/>
      <c r="Q6" s="136"/>
      <c r="R6" s="136"/>
      <c r="S6" s="136"/>
      <c r="T6" s="136"/>
      <c r="U6" s="113"/>
      <c r="V6" s="56" t="s">
        <v>9</v>
      </c>
      <c r="Y6" s="9" t="s">
        <v>10</v>
      </c>
      <c r="AJ6" s="32"/>
    </row>
    <row r="7" spans="1:36" ht="16.149999999999999">
      <c r="A7" s="31"/>
      <c r="B7" s="119"/>
      <c r="C7" s="120"/>
      <c r="D7" s="121" t="s">
        <v>11</v>
      </c>
      <c r="E7" s="122"/>
      <c r="F7" s="123"/>
      <c r="G7" s="60" t="s">
        <v>12</v>
      </c>
      <c r="H7" s="124">
        <f>F24</f>
        <v>108300</v>
      </c>
      <c r="I7" s="125"/>
      <c r="J7" s="37" t="s">
        <v>13</v>
      </c>
      <c r="K7" s="69">
        <v>1</v>
      </c>
      <c r="L7" s="38" t="s">
        <v>14</v>
      </c>
      <c r="M7" s="126">
        <f t="shared" ref="M7:M9" si="0">H7*K7</f>
        <v>108300</v>
      </c>
      <c r="N7" s="106"/>
      <c r="O7" s="130" t="s">
        <v>15</v>
      </c>
      <c r="P7" s="131"/>
      <c r="Q7" s="131"/>
      <c r="R7" s="131"/>
      <c r="S7" s="131"/>
      <c r="T7" s="131"/>
      <c r="U7" s="132"/>
      <c r="V7" s="57">
        <f>H24</f>
        <v>7</v>
      </c>
      <c r="Y7" s="1" t="s">
        <v>16</v>
      </c>
      <c r="AJ7" s="32"/>
    </row>
    <row r="8" spans="1:36" ht="16.149999999999999">
      <c r="A8" s="31"/>
      <c r="B8" s="119"/>
      <c r="C8" s="120"/>
      <c r="D8" s="138"/>
      <c r="E8" s="139"/>
      <c r="F8" s="140"/>
      <c r="G8" s="25"/>
      <c r="H8" s="124"/>
      <c r="I8" s="125"/>
      <c r="J8" s="37" t="s">
        <v>13</v>
      </c>
      <c r="K8" s="40"/>
      <c r="L8" s="38" t="s">
        <v>14</v>
      </c>
      <c r="M8" s="126">
        <f t="shared" si="0"/>
        <v>0</v>
      </c>
      <c r="N8" s="106"/>
      <c r="O8" s="141"/>
      <c r="P8" s="131"/>
      <c r="Q8" s="131"/>
      <c r="R8" s="131"/>
      <c r="S8" s="131"/>
      <c r="T8" s="131"/>
      <c r="U8" s="132"/>
      <c r="V8" s="56"/>
      <c r="AJ8" s="32"/>
    </row>
    <row r="9" spans="1:36" ht="16.149999999999999">
      <c r="A9" s="31"/>
      <c r="B9" s="119"/>
      <c r="C9" s="120"/>
      <c r="D9" s="138"/>
      <c r="E9" s="139"/>
      <c r="F9" s="140"/>
      <c r="G9" s="25"/>
      <c r="H9" s="143"/>
      <c r="I9" s="143"/>
      <c r="J9" s="34" t="s">
        <v>13</v>
      </c>
      <c r="K9" s="41"/>
      <c r="L9" s="39" t="s">
        <v>14</v>
      </c>
      <c r="M9" s="144">
        <f t="shared" si="0"/>
        <v>0</v>
      </c>
      <c r="N9" s="145"/>
      <c r="O9" s="146"/>
      <c r="P9" s="128"/>
      <c r="Q9" s="128"/>
      <c r="R9" s="128"/>
      <c r="S9" s="128"/>
      <c r="T9" s="128"/>
      <c r="U9" s="129"/>
      <c r="V9" s="56"/>
      <c r="Y9" s="1" t="s">
        <v>17</v>
      </c>
      <c r="AJ9" s="32"/>
    </row>
    <row r="10" spans="1:36" ht="14.65" thickBot="1">
      <c r="A10" s="31"/>
      <c r="B10" s="15"/>
      <c r="C10" s="16"/>
      <c r="D10" s="11"/>
      <c r="E10" s="21"/>
      <c r="F10" s="21"/>
      <c r="G10" s="17"/>
      <c r="H10" s="14"/>
      <c r="I10" s="22"/>
      <c r="J10" s="19"/>
      <c r="K10" s="18"/>
      <c r="L10" s="18"/>
      <c r="M10" s="23"/>
      <c r="N10" s="24"/>
      <c r="O10" s="12"/>
      <c r="P10" s="12"/>
      <c r="Q10" s="12"/>
      <c r="R10" s="12"/>
      <c r="S10" s="12"/>
      <c r="T10" s="12"/>
      <c r="U10" s="13"/>
      <c r="V10" s="58"/>
      <c r="Y10" s="1" t="s">
        <v>18</v>
      </c>
      <c r="AJ10" s="32"/>
    </row>
    <row r="11" spans="1:36" ht="14.65" thickTop="1">
      <c r="A11" s="31"/>
      <c r="B11" s="114" t="s">
        <v>19</v>
      </c>
      <c r="C11" s="115"/>
      <c r="D11" s="115"/>
      <c r="E11" s="115"/>
      <c r="F11" s="115"/>
      <c r="G11" s="116"/>
      <c r="H11" s="5"/>
      <c r="I11" s="6"/>
      <c r="J11" s="6"/>
      <c r="K11" s="6"/>
      <c r="L11" s="6"/>
      <c r="M11" s="117">
        <f>SUM(M4:M9)</f>
        <v>108300</v>
      </c>
      <c r="N11" s="118"/>
      <c r="O11" s="6"/>
      <c r="P11" s="6"/>
      <c r="Q11" s="6"/>
      <c r="R11" s="6"/>
      <c r="S11" s="6"/>
      <c r="T11" s="6"/>
      <c r="U11" s="7"/>
      <c r="V11" s="59">
        <f>SUM(V7:V10)</f>
        <v>7</v>
      </c>
      <c r="AJ11" s="32"/>
    </row>
    <row r="12" spans="1:36">
      <c r="A12" s="31"/>
      <c r="B12" s="52"/>
      <c r="C12" s="52"/>
      <c r="H12" s="52"/>
      <c r="I12" s="8"/>
      <c r="J12" s="8"/>
      <c r="K12" s="8"/>
      <c r="L12" s="8"/>
      <c r="M12" s="8"/>
      <c r="N12" s="8"/>
      <c r="Y12" s="1" t="s">
        <v>20</v>
      </c>
      <c r="AJ12" s="32"/>
    </row>
    <row r="13" spans="1:36" ht="16.149999999999999">
      <c r="A13" s="31"/>
      <c r="B13" s="3"/>
      <c r="G13" s="3"/>
      <c r="L13" s="3"/>
      <c r="Q13" s="3"/>
      <c r="Y13" s="1" t="s">
        <v>21</v>
      </c>
      <c r="AJ13" s="32"/>
    </row>
    <row r="14" spans="1:36" ht="16.149999999999999">
      <c r="A14" s="31"/>
      <c r="B14" s="3" t="s">
        <v>22</v>
      </c>
      <c r="I14" s="3"/>
      <c r="P14" s="3"/>
      <c r="Y14" s="33" t="s">
        <v>23</v>
      </c>
      <c r="AJ14" s="32"/>
    </row>
    <row r="15" spans="1:36">
      <c r="A15" s="31"/>
      <c r="B15" s="112"/>
      <c r="C15" s="113"/>
      <c r="D15" s="112" t="s">
        <v>24</v>
      </c>
      <c r="E15" s="113"/>
      <c r="F15" s="112" t="s">
        <v>25</v>
      </c>
      <c r="G15" s="113"/>
      <c r="H15" s="15" t="s">
        <v>9</v>
      </c>
      <c r="I15" s="137"/>
      <c r="J15" s="137"/>
      <c r="K15" s="137"/>
      <c r="L15" s="137"/>
      <c r="M15" s="137"/>
      <c r="N15" s="137"/>
      <c r="O15" s="52"/>
      <c r="P15" s="137"/>
      <c r="Q15" s="137"/>
      <c r="R15" s="137"/>
      <c r="S15" s="137"/>
      <c r="T15" s="137"/>
      <c r="U15" s="137"/>
      <c r="V15" s="52"/>
      <c r="Y15" s="1" t="s">
        <v>26</v>
      </c>
      <c r="AJ15" s="32"/>
    </row>
    <row r="16" spans="1:36" ht="14.25">
      <c r="A16" s="31"/>
      <c r="B16" s="101">
        <v>5000</v>
      </c>
      <c r="C16" s="102"/>
      <c r="D16" s="103">
        <v>10</v>
      </c>
      <c r="E16" s="104"/>
      <c r="F16" s="101">
        <f t="shared" ref="F16:F23" si="1">B16*D16</f>
        <v>50000</v>
      </c>
      <c r="G16" s="102"/>
      <c r="H16" s="53"/>
      <c r="I16" s="75"/>
      <c r="J16" s="75"/>
      <c r="K16" s="75"/>
      <c r="L16" s="75"/>
      <c r="M16" s="77"/>
      <c r="N16" s="77"/>
      <c r="O16" s="53"/>
      <c r="P16" s="75"/>
      <c r="Q16" s="75"/>
      <c r="R16" s="75"/>
      <c r="S16" s="75"/>
      <c r="T16" s="75"/>
      <c r="U16" s="75"/>
      <c r="V16" s="53"/>
      <c r="Y16" s="61" t="s">
        <v>27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</row>
    <row r="17" spans="1:37" ht="16.149999999999999">
      <c r="A17" s="31"/>
      <c r="B17" s="101">
        <v>1000</v>
      </c>
      <c r="C17" s="102"/>
      <c r="D17" s="103">
        <v>20</v>
      </c>
      <c r="E17" s="104"/>
      <c r="F17" s="101">
        <f t="shared" si="1"/>
        <v>20000</v>
      </c>
      <c r="G17" s="102"/>
      <c r="H17" s="43"/>
      <c r="I17" s="75"/>
      <c r="J17" s="75"/>
      <c r="K17" s="75"/>
      <c r="L17" s="75"/>
      <c r="M17" s="77"/>
      <c r="N17" s="77"/>
      <c r="O17" s="53"/>
      <c r="P17" s="75"/>
      <c r="Q17" s="75"/>
      <c r="R17" s="75"/>
      <c r="S17" s="75"/>
      <c r="T17" s="75"/>
      <c r="U17" s="75"/>
      <c r="V17" s="53"/>
      <c r="W17" s="3"/>
      <c r="AJ17" s="47"/>
    </row>
    <row r="18" spans="1:37" ht="14.25">
      <c r="A18" s="31"/>
      <c r="B18" s="81">
        <v>500</v>
      </c>
      <c r="C18" s="82"/>
      <c r="D18" s="89">
        <v>50</v>
      </c>
      <c r="E18" s="90"/>
      <c r="F18" s="81">
        <f t="shared" si="1"/>
        <v>25000</v>
      </c>
      <c r="G18" s="82"/>
      <c r="H18" s="44">
        <f>D18/50</f>
        <v>1</v>
      </c>
      <c r="I18" s="75"/>
      <c r="J18" s="75"/>
      <c r="K18" s="75"/>
      <c r="L18" s="75"/>
      <c r="M18" s="77"/>
      <c r="N18" s="77"/>
      <c r="O18" s="49"/>
      <c r="P18" s="75"/>
      <c r="Q18" s="75"/>
      <c r="R18" s="75"/>
      <c r="S18" s="75"/>
      <c r="T18" s="75"/>
      <c r="U18" s="75"/>
      <c r="V18" s="49"/>
      <c r="W18" s="137"/>
      <c r="X18" s="137"/>
      <c r="Y18" s="1" t="s">
        <v>28</v>
      </c>
      <c r="AJ18" s="47"/>
    </row>
    <row r="19" spans="1:37" ht="14.25">
      <c r="A19" s="31"/>
      <c r="B19" s="81">
        <v>100</v>
      </c>
      <c r="C19" s="82"/>
      <c r="D19" s="89">
        <v>100</v>
      </c>
      <c r="E19" s="90"/>
      <c r="F19" s="81">
        <f t="shared" si="1"/>
        <v>10000</v>
      </c>
      <c r="G19" s="82"/>
      <c r="H19" s="44">
        <f t="shared" ref="H19:H23" si="2">D19/50</f>
        <v>2</v>
      </c>
      <c r="I19" s="75"/>
      <c r="J19" s="75"/>
      <c r="K19" s="75"/>
      <c r="L19" s="75"/>
      <c r="M19" s="77"/>
      <c r="N19" s="77"/>
      <c r="O19" s="49"/>
      <c r="P19" s="75"/>
      <c r="Q19" s="75"/>
      <c r="R19" s="75"/>
      <c r="S19" s="75"/>
      <c r="T19" s="75"/>
      <c r="U19" s="75"/>
      <c r="V19" s="49"/>
      <c r="W19" s="75"/>
      <c r="X19" s="75"/>
      <c r="AH19" s="33"/>
      <c r="AI19" s="33"/>
      <c r="AJ19" s="63"/>
    </row>
    <row r="20" spans="1:37" ht="14.25">
      <c r="A20" s="31"/>
      <c r="B20" s="81">
        <v>50</v>
      </c>
      <c r="C20" s="82"/>
      <c r="D20" s="89">
        <v>50</v>
      </c>
      <c r="E20" s="90"/>
      <c r="F20" s="81">
        <f t="shared" si="1"/>
        <v>2500</v>
      </c>
      <c r="G20" s="82"/>
      <c r="H20" s="44">
        <f t="shared" si="2"/>
        <v>1</v>
      </c>
      <c r="I20" s="75"/>
      <c r="J20" s="75"/>
      <c r="K20" s="75"/>
      <c r="L20" s="75"/>
      <c r="M20" s="77"/>
      <c r="N20" s="77"/>
      <c r="O20" s="49"/>
      <c r="P20" s="75"/>
      <c r="Q20" s="75"/>
      <c r="R20" s="75"/>
      <c r="S20" s="75"/>
      <c r="T20" s="75"/>
      <c r="U20" s="75"/>
      <c r="V20" s="49"/>
      <c r="W20" s="75"/>
      <c r="X20" s="75"/>
      <c r="Y20" s="1" t="s">
        <v>29</v>
      </c>
      <c r="Z20" s="52"/>
      <c r="AA20" s="137"/>
      <c r="AB20" s="137"/>
      <c r="AC20" s="52"/>
      <c r="AD20" s="137"/>
      <c r="AE20" s="137"/>
      <c r="AF20" s="137"/>
      <c r="AG20" s="137"/>
      <c r="AH20" s="137"/>
      <c r="AI20" s="137"/>
      <c r="AJ20" s="63"/>
    </row>
    <row r="21" spans="1:37" ht="14.25">
      <c r="A21" s="31"/>
      <c r="B21" s="81">
        <v>10</v>
      </c>
      <c r="C21" s="82"/>
      <c r="D21" s="89">
        <v>50</v>
      </c>
      <c r="E21" s="90"/>
      <c r="F21" s="81">
        <f t="shared" si="1"/>
        <v>500</v>
      </c>
      <c r="G21" s="82"/>
      <c r="H21" s="44">
        <f t="shared" si="2"/>
        <v>1</v>
      </c>
      <c r="I21" s="75"/>
      <c r="J21" s="75"/>
      <c r="K21" s="75"/>
      <c r="L21" s="75"/>
      <c r="M21" s="77"/>
      <c r="N21" s="77"/>
      <c r="O21" s="49"/>
      <c r="P21" s="75"/>
      <c r="Q21" s="75"/>
      <c r="R21" s="75"/>
      <c r="S21" s="75"/>
      <c r="T21" s="75"/>
      <c r="U21" s="75"/>
      <c r="V21" s="49"/>
      <c r="W21" s="75"/>
      <c r="X21" s="75"/>
      <c r="Y21" s="75"/>
      <c r="Z21" s="75"/>
      <c r="AA21" s="75"/>
      <c r="AB21" s="75"/>
      <c r="AC21" s="53"/>
      <c r="AD21" s="75"/>
      <c r="AE21" s="75"/>
      <c r="AF21" s="75"/>
      <c r="AG21" s="75"/>
      <c r="AH21" s="77"/>
      <c r="AI21" s="77"/>
      <c r="AJ21" s="63"/>
    </row>
    <row r="22" spans="1:37" ht="14.25">
      <c r="A22" s="31"/>
      <c r="B22" s="81">
        <v>5</v>
      </c>
      <c r="C22" s="82"/>
      <c r="D22" s="89">
        <v>50</v>
      </c>
      <c r="E22" s="90"/>
      <c r="F22" s="81">
        <f t="shared" si="1"/>
        <v>250</v>
      </c>
      <c r="G22" s="82"/>
      <c r="H22" s="44">
        <f t="shared" si="2"/>
        <v>1</v>
      </c>
      <c r="I22" s="75"/>
      <c r="J22" s="75"/>
      <c r="K22" s="75"/>
      <c r="L22" s="75"/>
      <c r="M22" s="77"/>
      <c r="N22" s="77"/>
      <c r="O22" s="49"/>
      <c r="P22" s="75"/>
      <c r="Q22" s="75"/>
      <c r="R22" s="75"/>
      <c r="S22" s="75"/>
      <c r="T22" s="75"/>
      <c r="U22" s="75"/>
      <c r="V22" s="49"/>
      <c r="W22" s="75"/>
      <c r="X22" s="75"/>
      <c r="Y22" s="75"/>
      <c r="Z22" s="75"/>
      <c r="AA22" s="75"/>
      <c r="AB22" s="75"/>
      <c r="AC22" s="53"/>
      <c r="AD22" s="75"/>
      <c r="AE22" s="75"/>
      <c r="AF22" s="75"/>
      <c r="AG22" s="75"/>
      <c r="AH22" s="77"/>
      <c r="AI22" s="77"/>
      <c r="AJ22" s="63"/>
    </row>
    <row r="23" spans="1:37" ht="14.65" thickBot="1">
      <c r="A23" s="31"/>
      <c r="B23" s="83">
        <v>1</v>
      </c>
      <c r="C23" s="84"/>
      <c r="D23" s="85">
        <v>50</v>
      </c>
      <c r="E23" s="86"/>
      <c r="F23" s="83">
        <f t="shared" si="1"/>
        <v>50</v>
      </c>
      <c r="G23" s="84"/>
      <c r="H23" s="50">
        <f t="shared" si="2"/>
        <v>1</v>
      </c>
      <c r="I23" s="75"/>
      <c r="J23" s="75"/>
      <c r="K23" s="75"/>
      <c r="L23" s="75"/>
      <c r="M23" s="77"/>
      <c r="N23" s="77"/>
      <c r="O23" s="49"/>
      <c r="P23" s="75"/>
      <c r="Q23" s="75"/>
      <c r="R23" s="75"/>
      <c r="S23" s="75"/>
      <c r="T23" s="75"/>
      <c r="U23" s="75"/>
      <c r="V23" s="49"/>
      <c r="W23" s="75"/>
      <c r="X23" s="75"/>
      <c r="Y23" s="75"/>
      <c r="Z23" s="75"/>
      <c r="AA23" s="75"/>
      <c r="AB23" s="75"/>
      <c r="AC23" s="49"/>
      <c r="AD23" s="75"/>
      <c r="AE23" s="75"/>
      <c r="AF23" s="75"/>
      <c r="AG23" s="75"/>
      <c r="AH23" s="77"/>
      <c r="AI23" s="77"/>
      <c r="AJ23" s="63"/>
    </row>
    <row r="24" spans="1:37" ht="14.65" thickTop="1">
      <c r="A24" s="31"/>
      <c r="B24" s="93" t="s">
        <v>30</v>
      </c>
      <c r="C24" s="94"/>
      <c r="D24" s="94"/>
      <c r="E24" s="95"/>
      <c r="F24" s="96">
        <f>F16+F17+F18+F19+F20+F21+F22+F23</f>
        <v>108300</v>
      </c>
      <c r="G24" s="97"/>
      <c r="H24" s="46">
        <f>SUM(H18:H23)</f>
        <v>7</v>
      </c>
      <c r="I24" s="73"/>
      <c r="J24" s="73"/>
      <c r="K24" s="73"/>
      <c r="L24" s="73"/>
      <c r="M24" s="74"/>
      <c r="N24" s="74"/>
      <c r="O24" s="55"/>
      <c r="P24" s="73"/>
      <c r="Q24" s="73"/>
      <c r="R24" s="73"/>
      <c r="S24" s="73"/>
      <c r="T24" s="74"/>
      <c r="U24" s="74"/>
      <c r="V24" s="55"/>
      <c r="W24" s="75"/>
      <c r="X24" s="75"/>
      <c r="Y24" s="75"/>
      <c r="Z24" s="75"/>
      <c r="AA24" s="75"/>
      <c r="AB24" s="75"/>
      <c r="AC24" s="49"/>
      <c r="AD24" s="75"/>
      <c r="AE24" s="75"/>
      <c r="AF24" s="75"/>
      <c r="AG24" s="75"/>
      <c r="AH24" s="77"/>
      <c r="AI24" s="77"/>
      <c r="AJ24" s="63"/>
    </row>
    <row r="25" spans="1:37" ht="14.25">
      <c r="A25" s="31"/>
      <c r="B25" s="19"/>
      <c r="C25" s="19"/>
      <c r="D25" s="19"/>
      <c r="E25" s="19"/>
      <c r="H25" s="20"/>
      <c r="I25" s="52"/>
      <c r="J25" s="52"/>
      <c r="K25" s="52"/>
      <c r="L25" s="52"/>
      <c r="M25" s="48"/>
      <c r="N25" s="48"/>
      <c r="O25" s="48"/>
      <c r="P25" s="52"/>
      <c r="Q25" s="52"/>
      <c r="R25" s="52"/>
      <c r="S25" s="52"/>
      <c r="T25" s="48"/>
      <c r="U25" s="48"/>
      <c r="V25" s="48"/>
      <c r="W25" s="75"/>
      <c r="X25" s="75"/>
      <c r="Y25" s="75"/>
      <c r="Z25" s="75"/>
      <c r="AA25" s="75"/>
      <c r="AB25" s="75"/>
      <c r="AC25" s="49"/>
      <c r="AD25" s="75"/>
      <c r="AE25" s="75"/>
      <c r="AF25" s="75"/>
      <c r="AG25" s="75"/>
      <c r="AH25" s="77"/>
      <c r="AI25" s="77"/>
      <c r="AJ25" s="64"/>
    </row>
    <row r="26" spans="1:37" ht="14.25">
      <c r="A26" s="31"/>
      <c r="B26" s="19"/>
      <c r="C26" s="19"/>
      <c r="D26" s="19"/>
      <c r="E26" s="19"/>
      <c r="H26" s="20"/>
      <c r="I26" s="19"/>
      <c r="J26" s="19"/>
      <c r="K26" s="19"/>
      <c r="L26" s="19"/>
      <c r="M26" s="20"/>
      <c r="N26" s="20"/>
      <c r="O26" s="20"/>
      <c r="P26" s="19"/>
      <c r="Q26" s="19"/>
      <c r="R26" s="19"/>
      <c r="S26" s="19"/>
      <c r="T26" s="20"/>
      <c r="U26" s="20"/>
      <c r="V26" s="20"/>
      <c r="W26" s="75"/>
      <c r="X26" s="75"/>
      <c r="Y26" s="75"/>
      <c r="Z26" s="75"/>
      <c r="AA26" s="75"/>
      <c r="AB26" s="75"/>
      <c r="AC26" s="49"/>
      <c r="AD26" s="75"/>
      <c r="AE26" s="75"/>
      <c r="AF26" s="75"/>
      <c r="AG26" s="75"/>
      <c r="AH26" s="77"/>
      <c r="AI26" s="77"/>
      <c r="AJ26" s="32"/>
    </row>
    <row r="27" spans="1:37" ht="21">
      <c r="A27" s="65" t="s">
        <v>31</v>
      </c>
      <c r="B27" s="66"/>
      <c r="C27" s="66"/>
      <c r="D27" s="67"/>
      <c r="E27" s="67"/>
      <c r="F27" s="67"/>
      <c r="G27" s="67"/>
      <c r="H27" s="66"/>
      <c r="I27" s="67"/>
      <c r="J27" s="68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54"/>
      <c r="X27" s="54"/>
      <c r="Y27" s="75"/>
      <c r="Z27" s="75"/>
      <c r="AA27" s="75"/>
      <c r="AB27" s="75"/>
      <c r="AC27" s="49"/>
      <c r="AD27" s="75"/>
      <c r="AE27" s="75"/>
      <c r="AF27" s="75"/>
      <c r="AG27" s="75"/>
      <c r="AH27" s="77"/>
      <c r="AI27" s="77"/>
      <c r="AJ27" s="32"/>
    </row>
    <row r="28" spans="1:37" ht="16.149999999999999">
      <c r="A28" s="31"/>
      <c r="B28" s="3" t="s">
        <v>2</v>
      </c>
      <c r="W28" s="52"/>
      <c r="X28" s="52"/>
      <c r="Y28" s="75"/>
      <c r="Z28" s="75"/>
      <c r="AA28" s="75"/>
      <c r="AB28" s="75"/>
      <c r="AC28" s="49"/>
      <c r="AD28" s="75"/>
      <c r="AE28" s="75"/>
      <c r="AF28" s="75"/>
      <c r="AG28" s="75"/>
      <c r="AH28" s="77"/>
      <c r="AI28" s="77"/>
      <c r="AJ28" s="32"/>
      <c r="AK28" s="31"/>
    </row>
    <row r="29" spans="1:37" ht="14.25">
      <c r="A29" s="31"/>
      <c r="B29" s="133" t="s">
        <v>4</v>
      </c>
      <c r="C29" s="134"/>
      <c r="D29" s="133" t="s">
        <v>5</v>
      </c>
      <c r="E29" s="134"/>
      <c r="F29" s="135"/>
      <c r="G29" s="4" t="s">
        <v>6</v>
      </c>
      <c r="H29" s="112" t="s">
        <v>7</v>
      </c>
      <c r="I29" s="136"/>
      <c r="J29" s="136"/>
      <c r="K29" s="136"/>
      <c r="L29" s="136"/>
      <c r="M29" s="136"/>
      <c r="N29" s="136"/>
      <c r="O29" s="112" t="s">
        <v>8</v>
      </c>
      <c r="P29" s="136"/>
      <c r="Q29" s="136"/>
      <c r="R29" s="136"/>
      <c r="S29" s="136"/>
      <c r="T29" s="136"/>
      <c r="U29" s="113"/>
      <c r="V29" s="56" t="s">
        <v>9</v>
      </c>
      <c r="W29" s="19"/>
      <c r="X29" s="19"/>
      <c r="Y29" s="54"/>
      <c r="Z29" s="54"/>
      <c r="AA29" s="74"/>
      <c r="AB29" s="74"/>
      <c r="AC29" s="55"/>
      <c r="AD29" s="73"/>
      <c r="AE29" s="73"/>
      <c r="AF29" s="73"/>
      <c r="AG29" s="73"/>
      <c r="AH29" s="74"/>
      <c r="AI29" s="74"/>
      <c r="AJ29" s="32"/>
      <c r="AK29" s="31"/>
    </row>
    <row r="30" spans="1:37" ht="16.149999999999999">
      <c r="A30" s="31"/>
      <c r="B30" s="119"/>
      <c r="C30" s="120"/>
      <c r="D30" s="121" t="s">
        <v>32</v>
      </c>
      <c r="E30" s="122"/>
      <c r="F30" s="123"/>
      <c r="G30" s="60" t="s">
        <v>33</v>
      </c>
      <c r="H30" s="124">
        <f>F47</f>
        <v>145000</v>
      </c>
      <c r="I30" s="125"/>
      <c r="J30" s="37" t="s">
        <v>13</v>
      </c>
      <c r="K30" s="69">
        <v>1</v>
      </c>
      <c r="L30" s="38" t="s">
        <v>14</v>
      </c>
      <c r="M30" s="126">
        <f t="shared" ref="M30" si="3">H30*K30</f>
        <v>145000</v>
      </c>
      <c r="N30" s="106"/>
      <c r="O30" s="130" t="s">
        <v>15</v>
      </c>
      <c r="P30" s="131"/>
      <c r="Q30" s="131"/>
      <c r="R30" s="131"/>
      <c r="S30" s="131"/>
      <c r="T30" s="131"/>
      <c r="U30" s="132"/>
      <c r="V30" s="57">
        <f>H47</f>
        <v>1</v>
      </c>
      <c r="W30" s="19"/>
      <c r="X30" s="19"/>
      <c r="Y30" s="52"/>
      <c r="Z30" s="52"/>
      <c r="AA30" s="48"/>
      <c r="AB30" s="48"/>
      <c r="AD30" s="52"/>
      <c r="AE30" s="52"/>
      <c r="AF30" s="52"/>
      <c r="AG30" s="52"/>
      <c r="AH30" s="48"/>
      <c r="AI30" s="48"/>
      <c r="AJ30" s="47"/>
      <c r="AK30" s="31"/>
    </row>
    <row r="31" spans="1:37" ht="16.149999999999999">
      <c r="A31" s="31"/>
      <c r="B31" s="119"/>
      <c r="C31" s="120"/>
      <c r="D31" s="121" t="s">
        <v>34</v>
      </c>
      <c r="E31" s="122"/>
      <c r="F31" s="123"/>
      <c r="G31" s="70" t="s">
        <v>35</v>
      </c>
      <c r="H31" s="124">
        <f>M47</f>
        <v>108300</v>
      </c>
      <c r="I31" s="125"/>
      <c r="J31" s="37" t="s">
        <v>13</v>
      </c>
      <c r="K31" s="69">
        <v>5</v>
      </c>
      <c r="L31" s="38" t="s">
        <v>14</v>
      </c>
      <c r="M31" s="126">
        <f>H31*K31</f>
        <v>541500</v>
      </c>
      <c r="N31" s="106"/>
      <c r="O31" s="127" t="s">
        <v>15</v>
      </c>
      <c r="P31" s="128"/>
      <c r="Q31" s="128"/>
      <c r="R31" s="128"/>
      <c r="S31" s="128"/>
      <c r="T31" s="128"/>
      <c r="U31" s="129"/>
      <c r="V31" s="56">
        <f>O47*K31</f>
        <v>35</v>
      </c>
      <c r="W31" s="52"/>
      <c r="X31" s="52"/>
      <c r="Y31" s="19"/>
      <c r="Z31" s="19"/>
      <c r="AA31" s="20"/>
      <c r="AB31" s="20"/>
      <c r="AC31" s="10"/>
      <c r="AD31" s="19"/>
      <c r="AE31" s="19"/>
      <c r="AF31" s="19"/>
      <c r="AG31" s="19"/>
      <c r="AH31" s="20"/>
      <c r="AI31" s="20"/>
      <c r="AJ31" s="63"/>
      <c r="AK31" s="31"/>
    </row>
    <row r="32" spans="1:37" ht="16.149999999999999">
      <c r="A32" s="31"/>
      <c r="B32" s="119"/>
      <c r="C32" s="120"/>
      <c r="D32" s="121" t="s">
        <v>36</v>
      </c>
      <c r="E32" s="122"/>
      <c r="F32" s="123"/>
      <c r="G32" s="70" t="s">
        <v>37</v>
      </c>
      <c r="H32" s="124">
        <f>T47</f>
        <v>178300</v>
      </c>
      <c r="I32" s="125"/>
      <c r="J32" s="37" t="s">
        <v>13</v>
      </c>
      <c r="K32" s="69">
        <v>1</v>
      </c>
      <c r="L32" s="38" t="s">
        <v>14</v>
      </c>
      <c r="M32" s="126">
        <f t="shared" ref="M32" si="4">H32*K32</f>
        <v>178300</v>
      </c>
      <c r="N32" s="106"/>
      <c r="O32" s="127" t="s">
        <v>38</v>
      </c>
      <c r="P32" s="128"/>
      <c r="Q32" s="128"/>
      <c r="R32" s="128"/>
      <c r="S32" s="128"/>
      <c r="T32" s="128"/>
      <c r="U32" s="129"/>
      <c r="V32" s="57">
        <f>V47</f>
        <v>7</v>
      </c>
      <c r="W32" s="75"/>
      <c r="X32" s="75"/>
      <c r="Y32" s="19"/>
      <c r="Z32" s="19"/>
      <c r="AA32" s="20"/>
      <c r="AB32" s="20"/>
      <c r="AC32" s="10"/>
      <c r="AD32" s="19"/>
      <c r="AE32" s="19"/>
      <c r="AF32" s="19"/>
      <c r="AG32" s="19"/>
      <c r="AH32" s="20"/>
      <c r="AI32" s="20"/>
      <c r="AJ32" s="63"/>
      <c r="AK32" s="31"/>
    </row>
    <row r="33" spans="1:37" ht="14.25" customHeight="1" thickBot="1">
      <c r="A33" s="31"/>
      <c r="B33" s="15"/>
      <c r="C33" s="16"/>
      <c r="D33" s="11"/>
      <c r="E33" s="21"/>
      <c r="F33" s="21"/>
      <c r="G33" s="17"/>
      <c r="H33" s="14"/>
      <c r="I33" s="22"/>
      <c r="J33" s="19"/>
      <c r="K33" s="18"/>
      <c r="L33" s="18"/>
      <c r="M33" s="23"/>
      <c r="N33" s="24"/>
      <c r="O33" s="12"/>
      <c r="P33" s="12"/>
      <c r="Q33" s="12"/>
      <c r="R33" s="12"/>
      <c r="S33" s="12"/>
      <c r="T33" s="12"/>
      <c r="U33" s="13"/>
      <c r="V33" s="58"/>
      <c r="W33" s="75"/>
      <c r="X33" s="75"/>
      <c r="Y33" s="52"/>
      <c r="Z33" s="52"/>
      <c r="AA33" s="48"/>
      <c r="AB33" s="48"/>
      <c r="AD33" s="52"/>
      <c r="AE33" s="52"/>
      <c r="AF33" s="52"/>
      <c r="AG33" s="52"/>
      <c r="AH33" s="48"/>
      <c r="AI33" s="48"/>
      <c r="AJ33" s="63"/>
      <c r="AK33" s="31"/>
    </row>
    <row r="34" spans="1:37" ht="14.25" customHeight="1" thickTop="1">
      <c r="A34" s="31"/>
      <c r="B34" s="114" t="s">
        <v>19</v>
      </c>
      <c r="C34" s="115"/>
      <c r="D34" s="115"/>
      <c r="E34" s="115"/>
      <c r="F34" s="115"/>
      <c r="G34" s="116"/>
      <c r="H34" s="5"/>
      <c r="I34" s="6"/>
      <c r="J34" s="6"/>
      <c r="K34" s="6"/>
      <c r="L34" s="6"/>
      <c r="M34" s="117">
        <f>SUM(M27:M32)</f>
        <v>864800</v>
      </c>
      <c r="N34" s="118"/>
      <c r="O34" s="6"/>
      <c r="P34" s="6"/>
      <c r="Q34" s="6"/>
      <c r="R34" s="6"/>
      <c r="S34" s="6"/>
      <c r="T34" s="6"/>
      <c r="U34" s="7"/>
      <c r="V34" s="59">
        <f>SUM(V30:V33)</f>
        <v>43</v>
      </c>
      <c r="W34" s="75"/>
      <c r="X34" s="75"/>
      <c r="Y34" s="75"/>
      <c r="Z34" s="76"/>
      <c r="AA34" s="75"/>
      <c r="AB34" s="76"/>
      <c r="AC34" s="53"/>
      <c r="AD34" s="75"/>
      <c r="AE34" s="75"/>
      <c r="AF34" s="75"/>
      <c r="AG34" s="76"/>
      <c r="AH34" s="77"/>
      <c r="AI34" s="149"/>
      <c r="AJ34" s="63"/>
      <c r="AK34" s="31"/>
    </row>
    <row r="35" spans="1:37" ht="14.25" customHeight="1">
      <c r="A35" s="31"/>
      <c r="B35" s="52"/>
      <c r="C35" s="52"/>
      <c r="H35" s="52"/>
      <c r="I35" s="8"/>
      <c r="J35" s="8"/>
      <c r="K35" s="8"/>
      <c r="L35" s="8"/>
      <c r="M35" s="8"/>
      <c r="N35" s="8"/>
      <c r="W35" s="75"/>
      <c r="X35" s="75"/>
      <c r="Y35" s="75"/>
      <c r="Z35" s="111"/>
      <c r="AA35" s="75"/>
      <c r="AB35" s="111"/>
      <c r="AC35" s="49"/>
      <c r="AD35" s="75"/>
      <c r="AE35" s="75"/>
      <c r="AF35" s="75"/>
      <c r="AG35" s="76"/>
      <c r="AH35" s="77"/>
      <c r="AI35" s="149"/>
      <c r="AJ35" s="63"/>
      <c r="AK35" s="31"/>
    </row>
    <row r="36" spans="1:37" ht="14.25" customHeight="1">
      <c r="A36" s="31"/>
      <c r="B36" s="3"/>
      <c r="G36" s="3"/>
      <c r="L36" s="3"/>
      <c r="Q36" s="3"/>
      <c r="W36" s="75"/>
      <c r="X36" s="75"/>
      <c r="Y36" s="75"/>
      <c r="Z36" s="111"/>
      <c r="AA36" s="75"/>
      <c r="AB36" s="111"/>
      <c r="AC36" s="49"/>
      <c r="AD36" s="75"/>
      <c r="AE36" s="75"/>
      <c r="AF36" s="75"/>
      <c r="AG36" s="76"/>
      <c r="AH36" s="77"/>
      <c r="AI36" s="149"/>
      <c r="AJ36" s="63"/>
      <c r="AK36" s="31"/>
    </row>
    <row r="37" spans="1:37" ht="16.149999999999999">
      <c r="A37" s="31"/>
      <c r="B37" s="3" t="s">
        <v>39</v>
      </c>
      <c r="I37" s="3" t="s">
        <v>40</v>
      </c>
      <c r="P37" s="3" t="s">
        <v>41</v>
      </c>
      <c r="W37" s="75"/>
      <c r="X37" s="75"/>
      <c r="Y37" s="75"/>
      <c r="Z37" s="111"/>
      <c r="AA37" s="75"/>
      <c r="AB37" s="111"/>
      <c r="AC37" s="49"/>
      <c r="AD37" s="75"/>
      <c r="AE37" s="75"/>
      <c r="AF37" s="75"/>
      <c r="AG37" s="76"/>
      <c r="AH37" s="77"/>
      <c r="AI37" s="149"/>
      <c r="AJ37" s="64"/>
      <c r="AK37" s="31"/>
    </row>
    <row r="38" spans="1:37" ht="14.25">
      <c r="A38" s="31"/>
      <c r="B38" s="112"/>
      <c r="C38" s="113"/>
      <c r="D38" s="112" t="s">
        <v>24</v>
      </c>
      <c r="E38" s="113"/>
      <c r="F38" s="112" t="s">
        <v>25</v>
      </c>
      <c r="G38" s="113"/>
      <c r="H38" s="42" t="s">
        <v>9</v>
      </c>
      <c r="I38" s="112"/>
      <c r="J38" s="113"/>
      <c r="K38" s="112" t="s">
        <v>24</v>
      </c>
      <c r="L38" s="113"/>
      <c r="M38" s="112" t="s">
        <v>25</v>
      </c>
      <c r="N38" s="113"/>
      <c r="O38" s="42" t="s">
        <v>9</v>
      </c>
      <c r="P38" s="112"/>
      <c r="Q38" s="113"/>
      <c r="R38" s="112" t="s">
        <v>24</v>
      </c>
      <c r="S38" s="113"/>
      <c r="T38" s="112" t="s">
        <v>25</v>
      </c>
      <c r="U38" s="113"/>
      <c r="V38" s="42" t="s">
        <v>9</v>
      </c>
      <c r="W38" s="75"/>
      <c r="X38" s="75"/>
      <c r="Y38" s="75"/>
      <c r="Z38" s="111"/>
      <c r="AA38" s="75"/>
      <c r="AB38" s="111"/>
      <c r="AC38" s="49"/>
      <c r="AD38" s="75"/>
      <c r="AE38" s="75"/>
      <c r="AF38" s="75"/>
      <c r="AG38" s="76"/>
      <c r="AH38" s="77"/>
      <c r="AI38" s="149"/>
      <c r="AJ38" s="32"/>
      <c r="AK38" s="31"/>
    </row>
    <row r="39" spans="1:37" ht="14.25">
      <c r="A39" s="31"/>
      <c r="B39" s="101">
        <v>5000</v>
      </c>
      <c r="C39" s="102"/>
      <c r="D39" s="103">
        <v>20</v>
      </c>
      <c r="E39" s="104"/>
      <c r="F39" s="101">
        <f t="shared" ref="F39:F46" si="5">B39*D39</f>
        <v>100000</v>
      </c>
      <c r="G39" s="102"/>
      <c r="H39" s="53"/>
      <c r="I39" s="101">
        <v>5000</v>
      </c>
      <c r="J39" s="102"/>
      <c r="K39" s="107">
        <v>10</v>
      </c>
      <c r="L39" s="108"/>
      <c r="M39" s="109">
        <f t="shared" ref="M39:M46" si="6">I39*K39</f>
        <v>50000</v>
      </c>
      <c r="N39" s="110"/>
      <c r="O39" s="53"/>
      <c r="P39" s="101">
        <v>5000</v>
      </c>
      <c r="Q39" s="102"/>
      <c r="R39" s="107">
        <v>20</v>
      </c>
      <c r="S39" s="108"/>
      <c r="T39" s="101">
        <f t="shared" ref="T39:T46" si="7">P39*R39</f>
        <v>100000</v>
      </c>
      <c r="U39" s="102"/>
      <c r="V39" s="53"/>
      <c r="W39" s="54"/>
      <c r="X39" s="54"/>
      <c r="Y39" s="75"/>
      <c r="Z39" s="111"/>
      <c r="AA39" s="75"/>
      <c r="AB39" s="111"/>
      <c r="AC39" s="49"/>
      <c r="AD39" s="75"/>
      <c r="AE39" s="75"/>
      <c r="AF39" s="75"/>
      <c r="AG39" s="76"/>
      <c r="AH39" s="77"/>
      <c r="AI39" s="149"/>
      <c r="AJ39" s="32"/>
      <c r="AK39" s="31"/>
    </row>
    <row r="40" spans="1:37" ht="14.25">
      <c r="A40" s="31"/>
      <c r="B40" s="101">
        <v>1000</v>
      </c>
      <c r="C40" s="102"/>
      <c r="D40" s="103">
        <v>20</v>
      </c>
      <c r="E40" s="104"/>
      <c r="F40" s="101">
        <f t="shared" si="5"/>
        <v>20000</v>
      </c>
      <c r="G40" s="102"/>
      <c r="H40" s="43"/>
      <c r="I40" s="105">
        <v>1000</v>
      </c>
      <c r="J40" s="106"/>
      <c r="K40" s="107">
        <v>20</v>
      </c>
      <c r="L40" s="108"/>
      <c r="M40" s="109">
        <f t="shared" si="6"/>
        <v>20000</v>
      </c>
      <c r="N40" s="110"/>
      <c r="O40" s="43"/>
      <c r="P40" s="101">
        <v>1000</v>
      </c>
      <c r="Q40" s="102"/>
      <c r="R40" s="107">
        <v>40</v>
      </c>
      <c r="S40" s="108"/>
      <c r="T40" s="101">
        <f t="shared" si="7"/>
        <v>40000</v>
      </c>
      <c r="U40" s="102"/>
      <c r="V40" s="43"/>
      <c r="Y40" s="75"/>
      <c r="Z40" s="111"/>
      <c r="AA40" s="75"/>
      <c r="AB40" s="111"/>
      <c r="AC40" s="49"/>
      <c r="AD40" s="75"/>
      <c r="AE40" s="75"/>
      <c r="AF40" s="75"/>
      <c r="AG40" s="76"/>
      <c r="AH40" s="77"/>
      <c r="AI40" s="149"/>
      <c r="AJ40" s="32"/>
      <c r="AK40" s="31"/>
    </row>
    <row r="41" spans="1:37" ht="14.25">
      <c r="A41" s="31"/>
      <c r="B41" s="81">
        <v>500</v>
      </c>
      <c r="C41" s="82"/>
      <c r="D41" s="89">
        <v>50</v>
      </c>
      <c r="E41" s="90"/>
      <c r="F41" s="81">
        <f t="shared" si="5"/>
        <v>25000</v>
      </c>
      <c r="G41" s="82"/>
      <c r="H41" s="44">
        <f>D41/50</f>
        <v>1</v>
      </c>
      <c r="I41" s="81">
        <v>500</v>
      </c>
      <c r="J41" s="82"/>
      <c r="K41" s="89">
        <v>50</v>
      </c>
      <c r="L41" s="90"/>
      <c r="M41" s="91">
        <f t="shared" si="6"/>
        <v>25000</v>
      </c>
      <c r="N41" s="92"/>
      <c r="O41" s="44">
        <f>K41/50</f>
        <v>1</v>
      </c>
      <c r="P41" s="81">
        <v>500</v>
      </c>
      <c r="Q41" s="82"/>
      <c r="R41" s="89">
        <v>50</v>
      </c>
      <c r="S41" s="90"/>
      <c r="T41" s="81">
        <f t="shared" si="7"/>
        <v>25000</v>
      </c>
      <c r="U41" s="82"/>
      <c r="V41" s="44">
        <f>R41/50</f>
        <v>1</v>
      </c>
      <c r="Y41" s="54"/>
      <c r="Z41" s="54"/>
      <c r="AA41" s="74"/>
      <c r="AB41" s="74"/>
      <c r="AC41" s="55"/>
      <c r="AD41" s="73"/>
      <c r="AE41" s="73"/>
      <c r="AF41" s="73"/>
      <c r="AG41" s="73"/>
      <c r="AH41" s="74"/>
      <c r="AI41" s="74"/>
      <c r="AJ41" s="71"/>
      <c r="AK41" s="31"/>
    </row>
    <row r="42" spans="1:37" ht="14.25">
      <c r="A42" s="31"/>
      <c r="B42" s="81">
        <v>100</v>
      </c>
      <c r="C42" s="82"/>
      <c r="D42" s="89">
        <v>0</v>
      </c>
      <c r="E42" s="90"/>
      <c r="F42" s="81">
        <f t="shared" si="5"/>
        <v>0</v>
      </c>
      <c r="G42" s="82"/>
      <c r="H42" s="44">
        <f t="shared" ref="H42:H46" si="8">D42/50</f>
        <v>0</v>
      </c>
      <c r="I42" s="81">
        <v>100</v>
      </c>
      <c r="J42" s="82"/>
      <c r="K42" s="89">
        <v>100</v>
      </c>
      <c r="L42" s="90"/>
      <c r="M42" s="91">
        <f t="shared" si="6"/>
        <v>10000</v>
      </c>
      <c r="N42" s="92"/>
      <c r="O42" s="44">
        <f t="shared" ref="O42:O46" si="9">K42/50</f>
        <v>2</v>
      </c>
      <c r="P42" s="81">
        <v>100</v>
      </c>
      <c r="Q42" s="82"/>
      <c r="R42" s="89">
        <v>100</v>
      </c>
      <c r="S42" s="90"/>
      <c r="T42" s="81">
        <f t="shared" si="7"/>
        <v>10000</v>
      </c>
      <c r="U42" s="82"/>
      <c r="V42" s="44">
        <f t="shared" ref="V42:V46" si="10">R42/50</f>
        <v>2</v>
      </c>
      <c r="AJ42" s="47"/>
      <c r="AK42" s="31"/>
    </row>
    <row r="43" spans="1:37" ht="14.25">
      <c r="A43" s="31"/>
      <c r="B43" s="81">
        <v>50</v>
      </c>
      <c r="C43" s="82"/>
      <c r="D43" s="89">
        <v>0</v>
      </c>
      <c r="E43" s="90"/>
      <c r="F43" s="81">
        <f t="shared" si="5"/>
        <v>0</v>
      </c>
      <c r="G43" s="82"/>
      <c r="H43" s="44">
        <f t="shared" si="8"/>
        <v>0</v>
      </c>
      <c r="I43" s="81">
        <v>50</v>
      </c>
      <c r="J43" s="82"/>
      <c r="K43" s="89">
        <v>50</v>
      </c>
      <c r="L43" s="90"/>
      <c r="M43" s="91">
        <f t="shared" si="6"/>
        <v>2500</v>
      </c>
      <c r="N43" s="92"/>
      <c r="O43" s="44">
        <f t="shared" si="9"/>
        <v>1</v>
      </c>
      <c r="P43" s="81">
        <v>50</v>
      </c>
      <c r="Q43" s="82"/>
      <c r="R43" s="89">
        <v>50</v>
      </c>
      <c r="S43" s="90"/>
      <c r="T43" s="81">
        <f t="shared" si="7"/>
        <v>2500</v>
      </c>
      <c r="U43" s="82"/>
      <c r="V43" s="44">
        <f t="shared" si="10"/>
        <v>1</v>
      </c>
      <c r="AJ43" s="47"/>
      <c r="AK43" s="31"/>
    </row>
    <row r="44" spans="1:37" ht="16.149999999999999">
      <c r="A44" s="31"/>
      <c r="B44" s="81">
        <v>10</v>
      </c>
      <c r="C44" s="82"/>
      <c r="D44" s="81"/>
      <c r="E44" s="82"/>
      <c r="F44" s="81">
        <f t="shared" si="5"/>
        <v>0</v>
      </c>
      <c r="G44" s="82"/>
      <c r="H44" s="44">
        <f t="shared" si="8"/>
        <v>0</v>
      </c>
      <c r="I44" s="81">
        <v>10</v>
      </c>
      <c r="J44" s="82"/>
      <c r="K44" s="89">
        <v>50</v>
      </c>
      <c r="L44" s="90"/>
      <c r="M44" s="91">
        <f t="shared" si="6"/>
        <v>500</v>
      </c>
      <c r="N44" s="92"/>
      <c r="O44" s="44">
        <f t="shared" si="9"/>
        <v>1</v>
      </c>
      <c r="P44" s="81">
        <v>10</v>
      </c>
      <c r="Q44" s="82"/>
      <c r="R44" s="89">
        <v>50</v>
      </c>
      <c r="S44" s="90"/>
      <c r="T44" s="81">
        <f t="shared" si="7"/>
        <v>500</v>
      </c>
      <c r="U44" s="82"/>
      <c r="V44" s="44">
        <f t="shared" si="10"/>
        <v>1</v>
      </c>
      <c r="AD44" s="3"/>
      <c r="AH44" s="33"/>
      <c r="AI44" s="33"/>
      <c r="AJ44" s="63"/>
      <c r="AK44" s="31"/>
    </row>
    <row r="45" spans="1:37" ht="14.25">
      <c r="A45" s="31"/>
      <c r="B45" s="81">
        <v>5</v>
      </c>
      <c r="C45" s="82"/>
      <c r="D45" s="81"/>
      <c r="E45" s="82"/>
      <c r="F45" s="81">
        <f t="shared" si="5"/>
        <v>0</v>
      </c>
      <c r="G45" s="82"/>
      <c r="H45" s="44">
        <f t="shared" si="8"/>
        <v>0</v>
      </c>
      <c r="I45" s="81">
        <v>5</v>
      </c>
      <c r="J45" s="82"/>
      <c r="K45" s="89">
        <v>50</v>
      </c>
      <c r="L45" s="90"/>
      <c r="M45" s="91">
        <f t="shared" si="6"/>
        <v>250</v>
      </c>
      <c r="N45" s="92"/>
      <c r="O45" s="44">
        <f t="shared" si="9"/>
        <v>1</v>
      </c>
      <c r="P45" s="81">
        <v>5</v>
      </c>
      <c r="Q45" s="82"/>
      <c r="R45" s="89">
        <v>50</v>
      </c>
      <c r="S45" s="90"/>
      <c r="T45" s="81">
        <f t="shared" si="7"/>
        <v>250</v>
      </c>
      <c r="U45" s="82"/>
      <c r="V45" s="44">
        <f t="shared" si="10"/>
        <v>1</v>
      </c>
      <c r="AD45" s="52"/>
      <c r="AE45" s="52"/>
      <c r="AF45" s="52"/>
      <c r="AG45" s="52"/>
      <c r="AH45" s="52"/>
      <c r="AI45" s="52"/>
      <c r="AJ45" s="63"/>
      <c r="AK45" s="31"/>
    </row>
    <row r="46" spans="1:37" ht="14.65" thickBot="1">
      <c r="A46" s="31"/>
      <c r="B46" s="83">
        <v>1</v>
      </c>
      <c r="C46" s="84"/>
      <c r="D46" s="83"/>
      <c r="E46" s="84"/>
      <c r="F46" s="83">
        <f t="shared" si="5"/>
        <v>0</v>
      </c>
      <c r="G46" s="84"/>
      <c r="H46" s="45">
        <f t="shared" si="8"/>
        <v>0</v>
      </c>
      <c r="I46" s="83">
        <v>1</v>
      </c>
      <c r="J46" s="84"/>
      <c r="K46" s="85">
        <v>50</v>
      </c>
      <c r="L46" s="86"/>
      <c r="M46" s="87">
        <f t="shared" si="6"/>
        <v>50</v>
      </c>
      <c r="N46" s="88"/>
      <c r="O46" s="45">
        <f t="shared" si="9"/>
        <v>1</v>
      </c>
      <c r="P46" s="83">
        <v>1</v>
      </c>
      <c r="Q46" s="84"/>
      <c r="R46" s="85">
        <v>50</v>
      </c>
      <c r="S46" s="86"/>
      <c r="T46" s="83">
        <f t="shared" si="7"/>
        <v>50</v>
      </c>
      <c r="U46" s="84"/>
      <c r="V46" s="45">
        <f t="shared" si="10"/>
        <v>1</v>
      </c>
      <c r="AD46" s="75"/>
      <c r="AE46" s="75"/>
      <c r="AF46" s="75"/>
      <c r="AG46" s="76"/>
      <c r="AH46" s="77"/>
      <c r="AI46" s="149"/>
      <c r="AJ46" s="63"/>
      <c r="AK46" s="31"/>
    </row>
    <row r="47" spans="1:37" ht="14.65" thickTop="1">
      <c r="A47" s="31"/>
      <c r="B47" s="93" t="s">
        <v>30</v>
      </c>
      <c r="C47" s="94"/>
      <c r="D47" s="94"/>
      <c r="E47" s="95"/>
      <c r="F47" s="96">
        <f>F39+F40+F41+F42+F43+F44+F45+F46</f>
        <v>145000</v>
      </c>
      <c r="G47" s="97"/>
      <c r="H47" s="46">
        <f>SUM(H41:H46)</f>
        <v>1</v>
      </c>
      <c r="I47" s="98" t="s">
        <v>30</v>
      </c>
      <c r="J47" s="99"/>
      <c r="K47" s="99"/>
      <c r="L47" s="100"/>
      <c r="M47" s="96">
        <f>SUM(M39:N46)</f>
        <v>108300</v>
      </c>
      <c r="N47" s="97"/>
      <c r="O47" s="46">
        <f>SUM(O41:O46)</f>
        <v>7</v>
      </c>
      <c r="P47" s="98" t="s">
        <v>30</v>
      </c>
      <c r="Q47" s="99"/>
      <c r="R47" s="99"/>
      <c r="S47" s="100"/>
      <c r="T47" s="96">
        <f>T39+T40+T41+T42+T43+T44+T45+T46</f>
        <v>178300</v>
      </c>
      <c r="U47" s="97"/>
      <c r="V47" s="46">
        <f>SUM(V41:V46)</f>
        <v>7</v>
      </c>
      <c r="AD47" s="75"/>
      <c r="AE47" s="75"/>
      <c r="AF47" s="75"/>
      <c r="AG47" s="76"/>
      <c r="AH47" s="77"/>
      <c r="AI47" s="149"/>
      <c r="AJ47" s="63"/>
      <c r="AK47" s="31"/>
    </row>
    <row r="48" spans="1:37" ht="14.25">
      <c r="A48" s="31"/>
      <c r="AD48" s="75"/>
      <c r="AE48" s="75"/>
      <c r="AF48" s="75"/>
      <c r="AG48" s="76"/>
      <c r="AH48" s="77"/>
      <c r="AI48" s="149"/>
      <c r="AJ48" s="63"/>
      <c r="AK48" s="31"/>
    </row>
    <row r="49" spans="1:37" ht="14.25">
      <c r="A49" s="31"/>
      <c r="AD49" s="75"/>
      <c r="AE49" s="75"/>
      <c r="AF49" s="75"/>
      <c r="AG49" s="76"/>
      <c r="AH49" s="77"/>
      <c r="AI49" s="149"/>
      <c r="AJ49" s="63"/>
      <c r="AK49" s="31"/>
    </row>
    <row r="50" spans="1:37" ht="14.25">
      <c r="A50" s="31"/>
      <c r="AD50" s="75"/>
      <c r="AE50" s="75"/>
      <c r="AF50" s="75"/>
      <c r="AG50" s="76"/>
      <c r="AH50" s="77"/>
      <c r="AI50" s="149"/>
      <c r="AJ50" s="64"/>
      <c r="AK50" s="31"/>
    </row>
    <row r="51" spans="1:37" ht="14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78"/>
      <c r="AE51" s="78"/>
      <c r="AF51" s="78"/>
      <c r="AG51" s="79"/>
      <c r="AH51" s="80"/>
      <c r="AI51" s="150"/>
      <c r="AJ51" s="72"/>
      <c r="AK51" s="31"/>
    </row>
    <row r="52" spans="1:37" ht="14.25">
      <c r="AD52" s="75"/>
      <c r="AE52" s="75"/>
      <c r="AF52" s="75"/>
      <c r="AG52" s="76"/>
      <c r="AH52" s="77"/>
      <c r="AI52" s="149"/>
    </row>
    <row r="53" spans="1:37" ht="14.25">
      <c r="AD53" s="75"/>
      <c r="AE53" s="75"/>
      <c r="AF53" s="75"/>
      <c r="AG53" s="76"/>
      <c r="AH53" s="77"/>
      <c r="AI53" s="149"/>
    </row>
    <row r="54" spans="1:37" ht="14.25">
      <c r="AD54" s="73"/>
      <c r="AE54" s="73"/>
      <c r="AF54" s="73"/>
      <c r="AG54" s="73"/>
      <c r="AH54" s="74"/>
      <c r="AI54" s="74"/>
    </row>
  </sheetData>
  <mergeCells count="345">
    <mergeCell ref="A1:AI1"/>
    <mergeCell ref="AC2:AE2"/>
    <mergeCell ref="B6:C6"/>
    <mergeCell ref="D6:F6"/>
    <mergeCell ref="H6:N6"/>
    <mergeCell ref="O6:U6"/>
    <mergeCell ref="B9:C9"/>
    <mergeCell ref="D9:F9"/>
    <mergeCell ref="H9:I9"/>
    <mergeCell ref="M9:N9"/>
    <mergeCell ref="O9:U9"/>
    <mergeCell ref="B11:G11"/>
    <mergeCell ref="M11:N11"/>
    <mergeCell ref="B7:C7"/>
    <mergeCell ref="D7:F7"/>
    <mergeCell ref="H7:I7"/>
    <mergeCell ref="M7:N7"/>
    <mergeCell ref="O7:U7"/>
    <mergeCell ref="B8:C8"/>
    <mergeCell ref="D8:F8"/>
    <mergeCell ref="H8:I8"/>
    <mergeCell ref="M8:N8"/>
    <mergeCell ref="O8:U8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P16:Q16"/>
    <mergeCell ref="B15:C15"/>
    <mergeCell ref="D15:E15"/>
    <mergeCell ref="F15:G15"/>
    <mergeCell ref="I15:J15"/>
    <mergeCell ref="K15:L15"/>
    <mergeCell ref="M15:N15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R17:S17"/>
    <mergeCell ref="T17:U17"/>
    <mergeCell ref="W18:X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W19:X19"/>
    <mergeCell ref="B18:C18"/>
    <mergeCell ref="D18:E18"/>
    <mergeCell ref="F18:G18"/>
    <mergeCell ref="I18:J18"/>
    <mergeCell ref="K18:L18"/>
    <mergeCell ref="M18:N18"/>
    <mergeCell ref="P18:Q18"/>
    <mergeCell ref="R18:S18"/>
    <mergeCell ref="T18:U18"/>
    <mergeCell ref="AH20:AI20"/>
    <mergeCell ref="B21:C21"/>
    <mergeCell ref="D21:E21"/>
    <mergeCell ref="F21:G21"/>
    <mergeCell ref="I21:J21"/>
    <mergeCell ref="K21:L21"/>
    <mergeCell ref="AA21:AB21"/>
    <mergeCell ref="AD21:AE21"/>
    <mergeCell ref="AF21:AG21"/>
    <mergeCell ref="AH21:AI21"/>
    <mergeCell ref="T21:U21"/>
    <mergeCell ref="W21:X21"/>
    <mergeCell ref="Y21:Z21"/>
    <mergeCell ref="B20:C20"/>
    <mergeCell ref="D20:E20"/>
    <mergeCell ref="F20:G20"/>
    <mergeCell ref="I20:J20"/>
    <mergeCell ref="K20:L20"/>
    <mergeCell ref="M20:N20"/>
    <mergeCell ref="P20:Q20"/>
    <mergeCell ref="R20:S20"/>
    <mergeCell ref="T20:U20"/>
    <mergeCell ref="M21:N21"/>
    <mergeCell ref="P21:Q21"/>
    <mergeCell ref="R21:S21"/>
    <mergeCell ref="W20:X20"/>
    <mergeCell ref="AA20:AB20"/>
    <mergeCell ref="AD20:AE20"/>
    <mergeCell ref="AF20:AG20"/>
    <mergeCell ref="AD22:AE22"/>
    <mergeCell ref="AF22:AG22"/>
    <mergeCell ref="AH22:AI22"/>
    <mergeCell ref="B23:C23"/>
    <mergeCell ref="D23:E23"/>
    <mergeCell ref="F23:G23"/>
    <mergeCell ref="I23:J23"/>
    <mergeCell ref="K23:L23"/>
    <mergeCell ref="M23:N23"/>
    <mergeCell ref="P23:Q23"/>
    <mergeCell ref="P22:Q22"/>
    <mergeCell ref="R22:S22"/>
    <mergeCell ref="T22:U22"/>
    <mergeCell ref="W22:X22"/>
    <mergeCell ref="Y22:Z22"/>
    <mergeCell ref="AA22:AB22"/>
    <mergeCell ref="AF23:AG23"/>
    <mergeCell ref="AH23:AI23"/>
    <mergeCell ref="AA23:AB23"/>
    <mergeCell ref="AD23:AE23"/>
    <mergeCell ref="B22:C22"/>
    <mergeCell ref="D22:E22"/>
    <mergeCell ref="F22:G22"/>
    <mergeCell ref="I22:J22"/>
    <mergeCell ref="K22:L22"/>
    <mergeCell ref="M22:N22"/>
    <mergeCell ref="B24:E24"/>
    <mergeCell ref="F24:G24"/>
    <mergeCell ref="I24:L24"/>
    <mergeCell ref="M24:N24"/>
    <mergeCell ref="P24:S24"/>
    <mergeCell ref="T24:U24"/>
    <mergeCell ref="W24:X24"/>
    <mergeCell ref="Y24:Z24"/>
    <mergeCell ref="R23:S23"/>
    <mergeCell ref="T23:U23"/>
    <mergeCell ref="W23:X23"/>
    <mergeCell ref="Y23:Z23"/>
    <mergeCell ref="W26:X26"/>
    <mergeCell ref="Y26:Z26"/>
    <mergeCell ref="AA26:AB26"/>
    <mergeCell ref="AD26:AE26"/>
    <mergeCell ref="AF26:AG26"/>
    <mergeCell ref="AH26:AI26"/>
    <mergeCell ref="AA24:AB24"/>
    <mergeCell ref="AD24:AE24"/>
    <mergeCell ref="AF24:AG24"/>
    <mergeCell ref="AH24:AI24"/>
    <mergeCell ref="W25:X25"/>
    <mergeCell ref="Y25:Z25"/>
    <mergeCell ref="AA25:AB25"/>
    <mergeCell ref="AD25:AE25"/>
    <mergeCell ref="AF25:AG25"/>
    <mergeCell ref="AH25:AI25"/>
    <mergeCell ref="Y27:Z27"/>
    <mergeCell ref="AA27:AB27"/>
    <mergeCell ref="AD27:AE27"/>
    <mergeCell ref="AF27:AG27"/>
    <mergeCell ref="AH27:AI27"/>
    <mergeCell ref="Y28:Z28"/>
    <mergeCell ref="AA28:AB28"/>
    <mergeCell ref="AD28:AE28"/>
    <mergeCell ref="AF28:AG28"/>
    <mergeCell ref="AH28:AI28"/>
    <mergeCell ref="AH29:AI29"/>
    <mergeCell ref="B30:C30"/>
    <mergeCell ref="D30:F30"/>
    <mergeCell ref="H30:I30"/>
    <mergeCell ref="M30:N30"/>
    <mergeCell ref="O30:U30"/>
    <mergeCell ref="B29:C29"/>
    <mergeCell ref="D29:F29"/>
    <mergeCell ref="H29:N29"/>
    <mergeCell ref="O29:U29"/>
    <mergeCell ref="AA29:AB29"/>
    <mergeCell ref="AD29:AG29"/>
    <mergeCell ref="W32:X32"/>
    <mergeCell ref="W33:X33"/>
    <mergeCell ref="B34:G34"/>
    <mergeCell ref="M34:N34"/>
    <mergeCell ref="W34:X34"/>
    <mergeCell ref="Y34:Z34"/>
    <mergeCell ref="B31:C31"/>
    <mergeCell ref="D31:F31"/>
    <mergeCell ref="H31:I31"/>
    <mergeCell ref="M31:N31"/>
    <mergeCell ref="O31:U31"/>
    <mergeCell ref="B32:C32"/>
    <mergeCell ref="D32:F32"/>
    <mergeCell ref="H32:I32"/>
    <mergeCell ref="M32:N32"/>
    <mergeCell ref="O32:U32"/>
    <mergeCell ref="AA34:AB34"/>
    <mergeCell ref="AD34:AE34"/>
    <mergeCell ref="AF34:AG34"/>
    <mergeCell ref="AH34:AI34"/>
    <mergeCell ref="W35:X35"/>
    <mergeCell ref="Y35:Z35"/>
    <mergeCell ref="AA35:AB35"/>
    <mergeCell ref="AD35:AE35"/>
    <mergeCell ref="AF35:AG35"/>
    <mergeCell ref="AH35:AI35"/>
    <mergeCell ref="W37:X37"/>
    <mergeCell ref="Y37:Z37"/>
    <mergeCell ref="AA37:AB37"/>
    <mergeCell ref="AD37:AE37"/>
    <mergeCell ref="AF37:AG37"/>
    <mergeCell ref="AH37:AI37"/>
    <mergeCell ref="W36:X36"/>
    <mergeCell ref="Y36:Z36"/>
    <mergeCell ref="AA36:AB36"/>
    <mergeCell ref="AD36:AE36"/>
    <mergeCell ref="AF36:AG36"/>
    <mergeCell ref="AH36:AI36"/>
    <mergeCell ref="AH38:AI38"/>
    <mergeCell ref="B39:C39"/>
    <mergeCell ref="D39:E39"/>
    <mergeCell ref="F39:G39"/>
    <mergeCell ref="I39:J39"/>
    <mergeCell ref="K39:L39"/>
    <mergeCell ref="M39:N39"/>
    <mergeCell ref="P39:Q39"/>
    <mergeCell ref="P38:Q38"/>
    <mergeCell ref="R38:S38"/>
    <mergeCell ref="T38:U38"/>
    <mergeCell ref="W38:X38"/>
    <mergeCell ref="Y38:Z38"/>
    <mergeCell ref="AA38:AB38"/>
    <mergeCell ref="B38:C38"/>
    <mergeCell ref="D38:E38"/>
    <mergeCell ref="F38:G38"/>
    <mergeCell ref="I38:J38"/>
    <mergeCell ref="K38:L38"/>
    <mergeCell ref="M38:N38"/>
    <mergeCell ref="AH39:AI39"/>
    <mergeCell ref="R39:S39"/>
    <mergeCell ref="F40:G40"/>
    <mergeCell ref="I40:J40"/>
    <mergeCell ref="K40:L40"/>
    <mergeCell ref="M40:N40"/>
    <mergeCell ref="P40:Q40"/>
    <mergeCell ref="R40:S40"/>
    <mergeCell ref="T40:U40"/>
    <mergeCell ref="AD38:AE38"/>
    <mergeCell ref="AF38:AG38"/>
    <mergeCell ref="T39:U39"/>
    <mergeCell ref="Y39:Z39"/>
    <mergeCell ref="AA39:AB39"/>
    <mergeCell ref="AD39:AE39"/>
    <mergeCell ref="AF39:AG39"/>
    <mergeCell ref="Y40:Z40"/>
    <mergeCell ref="AA40:AB40"/>
    <mergeCell ref="AD40:AE40"/>
    <mergeCell ref="AF40:AG40"/>
    <mergeCell ref="AH40:AI40"/>
    <mergeCell ref="B41:C41"/>
    <mergeCell ref="D41:E41"/>
    <mergeCell ref="F41:G41"/>
    <mergeCell ref="I41:J41"/>
    <mergeCell ref="K41:L41"/>
    <mergeCell ref="AH41:AI41"/>
    <mergeCell ref="B42:C42"/>
    <mergeCell ref="D42:E42"/>
    <mergeCell ref="F42:G42"/>
    <mergeCell ref="I42:J42"/>
    <mergeCell ref="K42:L42"/>
    <mergeCell ref="M42:N42"/>
    <mergeCell ref="P42:Q42"/>
    <mergeCell ref="R42:S42"/>
    <mergeCell ref="T42:U42"/>
    <mergeCell ref="M41:N41"/>
    <mergeCell ref="P41:Q41"/>
    <mergeCell ref="R41:S41"/>
    <mergeCell ref="T41:U41"/>
    <mergeCell ref="AA41:AB41"/>
    <mergeCell ref="AD41:AG41"/>
    <mergeCell ref="B40:C40"/>
    <mergeCell ref="D40:E40"/>
    <mergeCell ref="B47:E47"/>
    <mergeCell ref="F47:G47"/>
    <mergeCell ref="I47:L47"/>
    <mergeCell ref="M47:N47"/>
    <mergeCell ref="P47:S47"/>
    <mergeCell ref="P43:Q43"/>
    <mergeCell ref="R43:S43"/>
    <mergeCell ref="T43:U43"/>
    <mergeCell ref="B44:C44"/>
    <mergeCell ref="D44:E44"/>
    <mergeCell ref="F44:G44"/>
    <mergeCell ref="I44:J44"/>
    <mergeCell ref="K44:L44"/>
    <mergeCell ref="M44:N44"/>
    <mergeCell ref="P44:Q44"/>
    <mergeCell ref="B43:C43"/>
    <mergeCell ref="D43:E43"/>
    <mergeCell ref="F43:G43"/>
    <mergeCell ref="I43:J43"/>
    <mergeCell ref="K43:L43"/>
    <mergeCell ref="M43:N43"/>
    <mergeCell ref="R44:S44"/>
    <mergeCell ref="T44:U44"/>
    <mergeCell ref="T47:U47"/>
    <mergeCell ref="T45:U45"/>
    <mergeCell ref="B46:C46"/>
    <mergeCell ref="D46:E46"/>
    <mergeCell ref="F46:G46"/>
    <mergeCell ref="I46:J46"/>
    <mergeCell ref="K46:L46"/>
    <mergeCell ref="M46:N46"/>
    <mergeCell ref="P46:Q46"/>
    <mergeCell ref="R46:S46"/>
    <mergeCell ref="T46:U46"/>
    <mergeCell ref="B45:C45"/>
    <mergeCell ref="D45:E45"/>
    <mergeCell ref="F45:G45"/>
    <mergeCell ref="I45:J45"/>
    <mergeCell ref="K45:L45"/>
    <mergeCell ref="M45:N45"/>
    <mergeCell ref="P45:Q45"/>
    <mergeCell ref="R45:S45"/>
    <mergeCell ref="AF47:AG47"/>
    <mergeCell ref="AH47:AI47"/>
    <mergeCell ref="AD48:AE48"/>
    <mergeCell ref="AF48:AG48"/>
    <mergeCell ref="AH48:AI48"/>
    <mergeCell ref="AD49:AE49"/>
    <mergeCell ref="AF49:AG49"/>
    <mergeCell ref="AH49:AI49"/>
    <mergeCell ref="AD46:AE46"/>
    <mergeCell ref="AF46:AG46"/>
    <mergeCell ref="AH46:AI46"/>
    <mergeCell ref="AD47:AE47"/>
    <mergeCell ref="AD54:AG54"/>
    <mergeCell ref="AH54:AI54"/>
    <mergeCell ref="AD52:AE52"/>
    <mergeCell ref="AF52:AG52"/>
    <mergeCell ref="AH52:AI52"/>
    <mergeCell ref="AD53:AE53"/>
    <mergeCell ref="AF53:AG53"/>
    <mergeCell ref="AH53:AI53"/>
    <mergeCell ref="AD50:AE50"/>
    <mergeCell ref="AF50:AG50"/>
    <mergeCell ref="AH50:AI50"/>
    <mergeCell ref="AD51:AE51"/>
    <mergeCell ref="AF51:AG51"/>
    <mergeCell ref="AH51:AI51"/>
  </mergeCells>
  <phoneticPr fontId="2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workbookViewId="0">
      <selection activeCell="P19" sqref="P19:Q19"/>
    </sheetView>
  </sheetViews>
  <sheetFormatPr defaultRowHeight="12.75"/>
  <cols>
    <col min="1" max="1" width="2.625" style="1" customWidth="1"/>
    <col min="2" max="35" width="5.625" style="1" customWidth="1"/>
    <col min="36" max="36" width="6" style="1" customWidth="1"/>
    <col min="37" max="16384" width="9" style="1"/>
  </cols>
  <sheetData>
    <row r="1" spans="1:36" ht="22.9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6" ht="22.9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"/>
      <c r="P2" s="2"/>
      <c r="Q2" s="2"/>
      <c r="R2" s="2"/>
      <c r="S2" s="2"/>
      <c r="T2" s="2"/>
      <c r="U2" s="2"/>
      <c r="AC2" s="147">
        <f ca="1">TODAY()</f>
        <v>45401</v>
      </c>
      <c r="AD2" s="148"/>
      <c r="AE2" s="148"/>
      <c r="AF2" s="2"/>
      <c r="AG2" s="2"/>
      <c r="AH2" s="2"/>
      <c r="AI2" s="2"/>
    </row>
    <row r="4" spans="1:36" ht="21">
      <c r="A4" s="26" t="s">
        <v>42</v>
      </c>
      <c r="B4" s="27"/>
      <c r="C4" s="27"/>
      <c r="D4" s="28"/>
      <c r="E4" s="28"/>
      <c r="F4" s="28"/>
      <c r="G4" s="28"/>
      <c r="H4" s="27"/>
      <c r="I4" s="28"/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0"/>
    </row>
    <row r="5" spans="1:36" ht="16.149999999999999">
      <c r="A5" s="31"/>
      <c r="B5" s="3" t="s">
        <v>2</v>
      </c>
      <c r="X5" s="1" t="s">
        <v>3</v>
      </c>
      <c r="AJ5" s="32"/>
    </row>
    <row r="6" spans="1:36" ht="16.149999999999999">
      <c r="A6" s="31"/>
      <c r="B6" s="133" t="s">
        <v>4</v>
      </c>
      <c r="C6" s="134"/>
      <c r="D6" s="133" t="s">
        <v>5</v>
      </c>
      <c r="E6" s="134"/>
      <c r="F6" s="135"/>
      <c r="G6" s="4" t="s">
        <v>6</v>
      </c>
      <c r="H6" s="112" t="s">
        <v>7</v>
      </c>
      <c r="I6" s="136"/>
      <c r="J6" s="136"/>
      <c r="K6" s="136"/>
      <c r="L6" s="136"/>
      <c r="M6" s="136"/>
      <c r="N6" s="136"/>
      <c r="O6" s="112" t="s">
        <v>8</v>
      </c>
      <c r="P6" s="136"/>
      <c r="Q6" s="136"/>
      <c r="R6" s="136"/>
      <c r="S6" s="136"/>
      <c r="T6" s="136"/>
      <c r="U6" s="113"/>
      <c r="V6" s="56" t="s">
        <v>9</v>
      </c>
      <c r="Y6" s="9" t="s">
        <v>10</v>
      </c>
      <c r="AJ6" s="32"/>
    </row>
    <row r="7" spans="1:36" ht="16.149999999999999">
      <c r="A7" s="31"/>
      <c r="B7" s="119"/>
      <c r="C7" s="120"/>
      <c r="D7" s="121"/>
      <c r="E7" s="122"/>
      <c r="F7" s="123"/>
      <c r="G7" s="60"/>
      <c r="H7" s="124">
        <f>F24</f>
        <v>0</v>
      </c>
      <c r="I7" s="125"/>
      <c r="J7" s="37" t="s">
        <v>13</v>
      </c>
      <c r="K7" s="69"/>
      <c r="L7" s="38" t="s">
        <v>14</v>
      </c>
      <c r="M7" s="126">
        <f t="shared" ref="M7:M9" si="0">H7*K7</f>
        <v>0</v>
      </c>
      <c r="N7" s="106"/>
      <c r="O7" s="130" t="s">
        <v>15</v>
      </c>
      <c r="P7" s="131"/>
      <c r="Q7" s="131"/>
      <c r="R7" s="131"/>
      <c r="S7" s="131"/>
      <c r="T7" s="131"/>
      <c r="U7" s="132"/>
      <c r="V7" s="57">
        <f>H24</f>
        <v>0</v>
      </c>
      <c r="Y7" s="1" t="s">
        <v>16</v>
      </c>
      <c r="AJ7" s="32"/>
    </row>
    <row r="8" spans="1:36" ht="16.149999999999999">
      <c r="A8" s="31"/>
      <c r="B8" s="119"/>
      <c r="C8" s="120"/>
      <c r="D8" s="138"/>
      <c r="E8" s="139"/>
      <c r="F8" s="140"/>
      <c r="G8" s="25"/>
      <c r="H8" s="124"/>
      <c r="I8" s="125"/>
      <c r="J8" s="37" t="s">
        <v>13</v>
      </c>
      <c r="K8" s="40"/>
      <c r="L8" s="38" t="s">
        <v>14</v>
      </c>
      <c r="M8" s="126">
        <f t="shared" si="0"/>
        <v>0</v>
      </c>
      <c r="N8" s="106"/>
      <c r="O8" s="141"/>
      <c r="P8" s="131"/>
      <c r="Q8" s="131"/>
      <c r="R8" s="131"/>
      <c r="S8" s="131"/>
      <c r="T8" s="131"/>
      <c r="U8" s="132"/>
      <c r="V8" s="56"/>
      <c r="AJ8" s="32"/>
    </row>
    <row r="9" spans="1:36" ht="16.149999999999999">
      <c r="A9" s="31"/>
      <c r="B9" s="119"/>
      <c r="C9" s="120"/>
      <c r="D9" s="138"/>
      <c r="E9" s="139"/>
      <c r="F9" s="140"/>
      <c r="G9" s="25"/>
      <c r="H9" s="143"/>
      <c r="I9" s="143"/>
      <c r="J9" s="34" t="s">
        <v>13</v>
      </c>
      <c r="K9" s="41"/>
      <c r="L9" s="39" t="s">
        <v>14</v>
      </c>
      <c r="M9" s="144">
        <f t="shared" si="0"/>
        <v>0</v>
      </c>
      <c r="N9" s="145"/>
      <c r="O9" s="146"/>
      <c r="P9" s="128"/>
      <c r="Q9" s="128"/>
      <c r="R9" s="128"/>
      <c r="S9" s="128"/>
      <c r="T9" s="128"/>
      <c r="U9" s="129"/>
      <c r="V9" s="56"/>
      <c r="Y9" s="1" t="s">
        <v>17</v>
      </c>
      <c r="AJ9" s="32"/>
    </row>
    <row r="10" spans="1:36" ht="14.65" thickBot="1">
      <c r="A10" s="31"/>
      <c r="B10" s="15"/>
      <c r="C10" s="16"/>
      <c r="D10" s="11"/>
      <c r="E10" s="21"/>
      <c r="F10" s="21"/>
      <c r="G10" s="17"/>
      <c r="H10" s="14"/>
      <c r="I10" s="22"/>
      <c r="J10" s="19"/>
      <c r="K10" s="18"/>
      <c r="L10" s="18"/>
      <c r="M10" s="23"/>
      <c r="N10" s="24"/>
      <c r="O10" s="12"/>
      <c r="P10" s="12"/>
      <c r="Q10" s="12"/>
      <c r="R10" s="12"/>
      <c r="S10" s="12"/>
      <c r="T10" s="12"/>
      <c r="U10" s="13"/>
      <c r="V10" s="58"/>
      <c r="Y10" s="1" t="s">
        <v>18</v>
      </c>
      <c r="AJ10" s="32"/>
    </row>
    <row r="11" spans="1:36" ht="14.65" thickTop="1">
      <c r="A11" s="31"/>
      <c r="B11" s="114" t="s">
        <v>19</v>
      </c>
      <c r="C11" s="115"/>
      <c r="D11" s="115"/>
      <c r="E11" s="115"/>
      <c r="F11" s="115"/>
      <c r="G11" s="116"/>
      <c r="H11" s="5"/>
      <c r="I11" s="6"/>
      <c r="J11" s="6"/>
      <c r="K11" s="6"/>
      <c r="L11" s="6"/>
      <c r="M11" s="117">
        <f>SUM(M4:M9)</f>
        <v>0</v>
      </c>
      <c r="N11" s="118"/>
      <c r="O11" s="6"/>
      <c r="P11" s="6"/>
      <c r="Q11" s="6"/>
      <c r="R11" s="6"/>
      <c r="S11" s="6"/>
      <c r="T11" s="6"/>
      <c r="U11" s="7"/>
      <c r="V11" s="59">
        <f>SUM(V7:V10)</f>
        <v>0</v>
      </c>
      <c r="AJ11" s="32"/>
    </row>
    <row r="12" spans="1:36">
      <c r="A12" s="31"/>
      <c r="B12" s="52"/>
      <c r="C12" s="52"/>
      <c r="H12" s="52"/>
      <c r="I12" s="8"/>
      <c r="J12" s="8"/>
      <c r="K12" s="8"/>
      <c r="L12" s="8"/>
      <c r="M12" s="8"/>
      <c r="N12" s="8"/>
      <c r="Y12" s="1" t="s">
        <v>20</v>
      </c>
      <c r="AJ12" s="32"/>
    </row>
    <row r="13" spans="1:36" ht="16.149999999999999">
      <c r="A13" s="31"/>
      <c r="B13" s="3"/>
      <c r="G13" s="3"/>
      <c r="L13" s="3"/>
      <c r="Q13" s="3"/>
      <c r="Y13" s="1" t="s">
        <v>21</v>
      </c>
      <c r="AJ13" s="32"/>
    </row>
    <row r="14" spans="1:36" ht="16.149999999999999">
      <c r="A14" s="31"/>
      <c r="B14" s="3" t="s">
        <v>43</v>
      </c>
      <c r="I14" s="3"/>
      <c r="P14" s="3"/>
      <c r="Y14" s="33" t="s">
        <v>23</v>
      </c>
      <c r="AJ14" s="32"/>
    </row>
    <row r="15" spans="1:36">
      <c r="A15" s="31"/>
      <c r="B15" s="112"/>
      <c r="C15" s="113"/>
      <c r="D15" s="112" t="s">
        <v>24</v>
      </c>
      <c r="E15" s="113"/>
      <c r="F15" s="112" t="s">
        <v>25</v>
      </c>
      <c r="G15" s="113"/>
      <c r="H15" s="15" t="s">
        <v>9</v>
      </c>
      <c r="I15" s="137"/>
      <c r="J15" s="137"/>
      <c r="K15" s="137"/>
      <c r="L15" s="137"/>
      <c r="M15" s="137"/>
      <c r="N15" s="137"/>
      <c r="O15" s="52"/>
      <c r="P15" s="137"/>
      <c r="Q15" s="137"/>
      <c r="R15" s="137"/>
      <c r="S15" s="137"/>
      <c r="T15" s="137"/>
      <c r="U15" s="137"/>
      <c r="V15" s="52"/>
      <c r="Y15" s="1" t="s">
        <v>26</v>
      </c>
      <c r="AJ15" s="32"/>
    </row>
    <row r="16" spans="1:36" ht="14.25">
      <c r="A16" s="31"/>
      <c r="B16" s="101">
        <v>5000</v>
      </c>
      <c r="C16" s="102"/>
      <c r="D16" s="103"/>
      <c r="E16" s="104"/>
      <c r="F16" s="101">
        <f t="shared" ref="F16:F23" si="1">B16*D16</f>
        <v>0</v>
      </c>
      <c r="G16" s="102"/>
      <c r="H16" s="53"/>
      <c r="I16" s="75"/>
      <c r="J16" s="75"/>
      <c r="K16" s="75"/>
      <c r="L16" s="75"/>
      <c r="M16" s="77"/>
      <c r="N16" s="77"/>
      <c r="O16" s="53"/>
      <c r="P16" s="75"/>
      <c r="Q16" s="75"/>
      <c r="R16" s="75"/>
      <c r="S16" s="75"/>
      <c r="T16" s="75"/>
      <c r="U16" s="75"/>
      <c r="V16" s="53"/>
      <c r="Y16" s="61" t="s">
        <v>27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</row>
    <row r="17" spans="1:37" ht="16.149999999999999">
      <c r="A17" s="31"/>
      <c r="B17" s="101">
        <v>1000</v>
      </c>
      <c r="C17" s="102"/>
      <c r="D17" s="103"/>
      <c r="E17" s="104"/>
      <c r="F17" s="101">
        <f t="shared" si="1"/>
        <v>0</v>
      </c>
      <c r="G17" s="102"/>
      <c r="H17" s="43"/>
      <c r="I17" s="75"/>
      <c r="J17" s="75"/>
      <c r="K17" s="75"/>
      <c r="L17" s="75"/>
      <c r="M17" s="77"/>
      <c r="N17" s="77"/>
      <c r="O17" s="53"/>
      <c r="P17" s="75"/>
      <c r="Q17" s="75"/>
      <c r="R17" s="75"/>
      <c r="S17" s="75"/>
      <c r="T17" s="75"/>
      <c r="U17" s="75"/>
      <c r="V17" s="53"/>
      <c r="W17" s="3"/>
      <c r="AJ17" s="47"/>
    </row>
    <row r="18" spans="1:37" ht="14.25">
      <c r="A18" s="31"/>
      <c r="B18" s="81">
        <v>500</v>
      </c>
      <c r="C18" s="82"/>
      <c r="D18" s="89"/>
      <c r="E18" s="90"/>
      <c r="F18" s="81">
        <f t="shared" si="1"/>
        <v>0</v>
      </c>
      <c r="G18" s="82"/>
      <c r="H18" s="44">
        <f>D18/50</f>
        <v>0</v>
      </c>
      <c r="I18" s="75"/>
      <c r="J18" s="75"/>
      <c r="K18" s="75"/>
      <c r="L18" s="75"/>
      <c r="M18" s="77"/>
      <c r="N18" s="77"/>
      <c r="O18" s="49"/>
      <c r="P18" s="75"/>
      <c r="Q18" s="75"/>
      <c r="R18" s="75"/>
      <c r="S18" s="75"/>
      <c r="T18" s="75"/>
      <c r="U18" s="75"/>
      <c r="V18" s="49"/>
      <c r="W18" s="137"/>
      <c r="X18" s="137"/>
      <c r="Y18" s="1" t="s">
        <v>44</v>
      </c>
      <c r="AJ18" s="47"/>
    </row>
    <row r="19" spans="1:37" ht="14.25">
      <c r="A19" s="31"/>
      <c r="B19" s="81">
        <v>100</v>
      </c>
      <c r="C19" s="82"/>
      <c r="D19" s="89"/>
      <c r="E19" s="90"/>
      <c r="F19" s="81">
        <f t="shared" si="1"/>
        <v>0</v>
      </c>
      <c r="G19" s="82"/>
      <c r="H19" s="44">
        <f t="shared" ref="H19:H23" si="2">D19/50</f>
        <v>0</v>
      </c>
      <c r="I19" s="75"/>
      <c r="J19" s="75"/>
      <c r="K19" s="75"/>
      <c r="L19" s="75"/>
      <c r="M19" s="77"/>
      <c r="N19" s="77"/>
      <c r="O19" s="49"/>
      <c r="P19" s="75"/>
      <c r="Q19" s="75"/>
      <c r="R19" s="75"/>
      <c r="S19" s="75"/>
      <c r="T19" s="75"/>
      <c r="U19" s="75"/>
      <c r="V19" s="49"/>
      <c r="W19" s="75"/>
      <c r="X19" s="75"/>
      <c r="AH19" s="33"/>
      <c r="AI19" s="33"/>
      <c r="AJ19" s="63"/>
    </row>
    <row r="20" spans="1:37" ht="14.25">
      <c r="A20" s="31"/>
      <c r="B20" s="81">
        <v>50</v>
      </c>
      <c r="C20" s="82"/>
      <c r="D20" s="89"/>
      <c r="E20" s="90"/>
      <c r="F20" s="81">
        <f t="shared" si="1"/>
        <v>0</v>
      </c>
      <c r="G20" s="82"/>
      <c r="H20" s="44">
        <f t="shared" si="2"/>
        <v>0</v>
      </c>
      <c r="I20" s="75"/>
      <c r="J20" s="75"/>
      <c r="K20" s="75"/>
      <c r="L20" s="75"/>
      <c r="M20" s="77"/>
      <c r="N20" s="77"/>
      <c r="O20" s="49"/>
      <c r="P20" s="75"/>
      <c r="Q20" s="75"/>
      <c r="R20" s="75"/>
      <c r="S20" s="75"/>
      <c r="T20" s="75"/>
      <c r="U20" s="75"/>
      <c r="V20" s="49"/>
      <c r="W20" s="75"/>
      <c r="X20" s="75"/>
      <c r="Y20" s="1" t="s">
        <v>29</v>
      </c>
      <c r="Z20" s="52"/>
      <c r="AA20" s="137"/>
      <c r="AB20" s="137"/>
      <c r="AC20" s="52"/>
      <c r="AD20" s="137"/>
      <c r="AE20" s="137"/>
      <c r="AF20" s="137"/>
      <c r="AG20" s="137"/>
      <c r="AH20" s="137"/>
      <c r="AI20" s="137"/>
      <c r="AJ20" s="63"/>
    </row>
    <row r="21" spans="1:37" ht="14.25">
      <c r="A21" s="31"/>
      <c r="B21" s="81">
        <v>10</v>
      </c>
      <c r="C21" s="82"/>
      <c r="D21" s="89"/>
      <c r="E21" s="90"/>
      <c r="F21" s="81">
        <f t="shared" si="1"/>
        <v>0</v>
      </c>
      <c r="G21" s="82"/>
      <c r="H21" s="44">
        <f t="shared" si="2"/>
        <v>0</v>
      </c>
      <c r="I21" s="75"/>
      <c r="J21" s="75"/>
      <c r="K21" s="75"/>
      <c r="L21" s="75"/>
      <c r="M21" s="77"/>
      <c r="N21" s="77"/>
      <c r="O21" s="49"/>
      <c r="P21" s="75"/>
      <c r="Q21" s="75"/>
      <c r="R21" s="75"/>
      <c r="S21" s="75"/>
      <c r="T21" s="75"/>
      <c r="U21" s="75"/>
      <c r="V21" s="49"/>
      <c r="W21" s="75"/>
      <c r="X21" s="75"/>
      <c r="Y21" s="75"/>
      <c r="Z21" s="75"/>
      <c r="AA21" s="75"/>
      <c r="AB21" s="75"/>
      <c r="AC21" s="53"/>
      <c r="AD21" s="75"/>
      <c r="AE21" s="75"/>
      <c r="AF21" s="75"/>
      <c r="AG21" s="75"/>
      <c r="AH21" s="77"/>
      <c r="AI21" s="77"/>
      <c r="AJ21" s="63"/>
    </row>
    <row r="22" spans="1:37" ht="14.25">
      <c r="A22" s="31"/>
      <c r="B22" s="81">
        <v>5</v>
      </c>
      <c r="C22" s="82"/>
      <c r="D22" s="89"/>
      <c r="E22" s="90"/>
      <c r="F22" s="81">
        <f t="shared" si="1"/>
        <v>0</v>
      </c>
      <c r="G22" s="82"/>
      <c r="H22" s="44">
        <f t="shared" si="2"/>
        <v>0</v>
      </c>
      <c r="I22" s="75"/>
      <c r="J22" s="75"/>
      <c r="K22" s="75"/>
      <c r="L22" s="75"/>
      <c r="M22" s="77"/>
      <c r="N22" s="77"/>
      <c r="O22" s="49"/>
      <c r="P22" s="75"/>
      <c r="Q22" s="75"/>
      <c r="R22" s="75"/>
      <c r="S22" s="75"/>
      <c r="T22" s="75"/>
      <c r="U22" s="75"/>
      <c r="V22" s="49"/>
      <c r="W22" s="75"/>
      <c r="X22" s="75"/>
      <c r="Y22" s="75"/>
      <c r="Z22" s="75"/>
      <c r="AA22" s="75"/>
      <c r="AB22" s="75"/>
      <c r="AC22" s="53"/>
      <c r="AD22" s="75"/>
      <c r="AE22" s="75"/>
      <c r="AF22" s="75"/>
      <c r="AG22" s="75"/>
      <c r="AH22" s="77"/>
      <c r="AI22" s="77"/>
      <c r="AJ22" s="63"/>
    </row>
    <row r="23" spans="1:37" ht="14.65" thickBot="1">
      <c r="A23" s="31"/>
      <c r="B23" s="83">
        <v>1</v>
      </c>
      <c r="C23" s="84"/>
      <c r="D23" s="85"/>
      <c r="E23" s="86"/>
      <c r="F23" s="83">
        <f t="shared" si="1"/>
        <v>0</v>
      </c>
      <c r="G23" s="84"/>
      <c r="H23" s="50">
        <f t="shared" si="2"/>
        <v>0</v>
      </c>
      <c r="I23" s="75"/>
      <c r="J23" s="75"/>
      <c r="K23" s="75"/>
      <c r="L23" s="75"/>
      <c r="M23" s="77"/>
      <c r="N23" s="77"/>
      <c r="O23" s="49"/>
      <c r="P23" s="75"/>
      <c r="Q23" s="75"/>
      <c r="R23" s="75"/>
      <c r="S23" s="75"/>
      <c r="T23" s="75"/>
      <c r="U23" s="75"/>
      <c r="V23" s="49"/>
      <c r="W23" s="75"/>
      <c r="X23" s="75"/>
      <c r="Y23" s="75"/>
      <c r="Z23" s="75"/>
      <c r="AA23" s="75"/>
      <c r="AB23" s="75"/>
      <c r="AC23" s="49"/>
      <c r="AD23" s="75"/>
      <c r="AE23" s="75"/>
      <c r="AF23" s="75"/>
      <c r="AG23" s="75"/>
      <c r="AH23" s="77"/>
      <c r="AI23" s="77"/>
      <c r="AJ23" s="63"/>
    </row>
    <row r="24" spans="1:37" ht="14.65" thickTop="1">
      <c r="A24" s="31"/>
      <c r="B24" s="93" t="s">
        <v>30</v>
      </c>
      <c r="C24" s="94"/>
      <c r="D24" s="94"/>
      <c r="E24" s="95"/>
      <c r="F24" s="96">
        <f>F16+F17+F18+F19+F20+F21+F22+F23</f>
        <v>0</v>
      </c>
      <c r="G24" s="97"/>
      <c r="H24" s="46">
        <f>SUM(H18:H23)</f>
        <v>0</v>
      </c>
      <c r="I24" s="73"/>
      <c r="J24" s="73"/>
      <c r="K24" s="73"/>
      <c r="L24" s="73"/>
      <c r="M24" s="74"/>
      <c r="N24" s="74"/>
      <c r="O24" s="55"/>
      <c r="P24" s="73"/>
      <c r="Q24" s="73"/>
      <c r="R24" s="73"/>
      <c r="S24" s="73"/>
      <c r="T24" s="74"/>
      <c r="U24" s="74"/>
      <c r="V24" s="55"/>
      <c r="W24" s="75"/>
      <c r="X24" s="75"/>
      <c r="Y24" s="75"/>
      <c r="Z24" s="75"/>
      <c r="AA24" s="75"/>
      <c r="AB24" s="75"/>
      <c r="AC24" s="49"/>
      <c r="AD24" s="75"/>
      <c r="AE24" s="75"/>
      <c r="AF24" s="75"/>
      <c r="AG24" s="75"/>
      <c r="AH24" s="77"/>
      <c r="AI24" s="77"/>
      <c r="AJ24" s="63"/>
    </row>
    <row r="25" spans="1:37" ht="14.25">
      <c r="A25" s="31"/>
      <c r="B25" s="19"/>
      <c r="C25" s="19"/>
      <c r="D25" s="19"/>
      <c r="E25" s="19"/>
      <c r="H25" s="20"/>
      <c r="I25" s="52"/>
      <c r="J25" s="52"/>
      <c r="K25" s="52"/>
      <c r="L25" s="52"/>
      <c r="M25" s="48"/>
      <c r="N25" s="48"/>
      <c r="O25" s="48"/>
      <c r="P25" s="52"/>
      <c r="Q25" s="52"/>
      <c r="R25" s="52"/>
      <c r="S25" s="52"/>
      <c r="T25" s="48"/>
      <c r="U25" s="48"/>
      <c r="V25" s="48"/>
      <c r="W25" s="75"/>
      <c r="X25" s="75"/>
      <c r="Y25" s="75"/>
      <c r="Z25" s="75"/>
      <c r="AA25" s="75"/>
      <c r="AB25" s="75"/>
      <c r="AC25" s="49"/>
      <c r="AD25" s="75"/>
      <c r="AE25" s="75"/>
      <c r="AF25" s="75"/>
      <c r="AG25" s="75"/>
      <c r="AH25" s="77"/>
      <c r="AI25" s="77"/>
      <c r="AJ25" s="64"/>
    </row>
    <row r="26" spans="1:37" ht="14.25">
      <c r="A26" s="31"/>
      <c r="B26" s="19"/>
      <c r="C26" s="19"/>
      <c r="D26" s="19"/>
      <c r="E26" s="19"/>
      <c r="H26" s="20"/>
      <c r="I26" s="19"/>
      <c r="J26" s="19"/>
      <c r="K26" s="19"/>
      <c r="L26" s="19"/>
      <c r="M26" s="20"/>
      <c r="N26" s="20"/>
      <c r="O26" s="20"/>
      <c r="P26" s="19"/>
      <c r="Q26" s="19"/>
      <c r="R26" s="19"/>
      <c r="S26" s="19"/>
      <c r="T26" s="20"/>
      <c r="U26" s="20"/>
      <c r="V26" s="20"/>
      <c r="W26" s="75"/>
      <c r="X26" s="75"/>
      <c r="Y26" s="75"/>
      <c r="Z26" s="75"/>
      <c r="AA26" s="75"/>
      <c r="AB26" s="75"/>
      <c r="AC26" s="49"/>
      <c r="AD26" s="75"/>
      <c r="AE26" s="75"/>
      <c r="AF26" s="75"/>
      <c r="AG26" s="75"/>
      <c r="AH26" s="77"/>
      <c r="AI26" s="77"/>
      <c r="AJ26" s="32"/>
    </row>
    <row r="27" spans="1:37" ht="21">
      <c r="A27" s="65" t="s">
        <v>45</v>
      </c>
      <c r="B27" s="66"/>
      <c r="C27" s="66"/>
      <c r="D27" s="67"/>
      <c r="E27" s="67"/>
      <c r="F27" s="67"/>
      <c r="G27" s="67"/>
      <c r="H27" s="66"/>
      <c r="I27" s="67"/>
      <c r="J27" s="68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54"/>
      <c r="X27" s="54"/>
      <c r="Y27" s="75"/>
      <c r="Z27" s="75"/>
      <c r="AA27" s="75"/>
      <c r="AB27" s="75"/>
      <c r="AC27" s="49"/>
      <c r="AD27" s="75"/>
      <c r="AE27" s="75"/>
      <c r="AF27" s="75"/>
      <c r="AG27" s="75"/>
      <c r="AH27" s="77"/>
      <c r="AI27" s="77"/>
      <c r="AJ27" s="32"/>
    </row>
    <row r="28" spans="1:37" ht="16.149999999999999">
      <c r="A28" s="31"/>
      <c r="B28" s="3" t="s">
        <v>2</v>
      </c>
      <c r="W28" s="52"/>
      <c r="X28" s="52"/>
      <c r="Y28" s="75"/>
      <c r="Z28" s="75"/>
      <c r="AA28" s="75"/>
      <c r="AB28" s="75"/>
      <c r="AC28" s="49"/>
      <c r="AD28" s="75"/>
      <c r="AE28" s="75"/>
      <c r="AF28" s="75"/>
      <c r="AG28" s="75"/>
      <c r="AH28" s="77"/>
      <c r="AI28" s="77"/>
      <c r="AJ28" s="32"/>
      <c r="AK28" s="31"/>
    </row>
    <row r="29" spans="1:37" ht="14.25">
      <c r="A29" s="31"/>
      <c r="B29" s="133" t="s">
        <v>4</v>
      </c>
      <c r="C29" s="134"/>
      <c r="D29" s="133" t="s">
        <v>5</v>
      </c>
      <c r="E29" s="134"/>
      <c r="F29" s="135"/>
      <c r="G29" s="4" t="s">
        <v>6</v>
      </c>
      <c r="H29" s="112" t="s">
        <v>7</v>
      </c>
      <c r="I29" s="136"/>
      <c r="J29" s="136"/>
      <c r="K29" s="136"/>
      <c r="L29" s="136"/>
      <c r="M29" s="136"/>
      <c r="N29" s="136"/>
      <c r="O29" s="112" t="s">
        <v>8</v>
      </c>
      <c r="P29" s="136"/>
      <c r="Q29" s="136"/>
      <c r="R29" s="136"/>
      <c r="S29" s="136"/>
      <c r="T29" s="136"/>
      <c r="U29" s="113"/>
      <c r="V29" s="56" t="s">
        <v>9</v>
      </c>
      <c r="W29" s="19"/>
      <c r="X29" s="19"/>
      <c r="Y29" s="54"/>
      <c r="Z29" s="54"/>
      <c r="AA29" s="74"/>
      <c r="AB29" s="74"/>
      <c r="AC29" s="55"/>
      <c r="AD29" s="73"/>
      <c r="AE29" s="73"/>
      <c r="AF29" s="73"/>
      <c r="AG29" s="73"/>
      <c r="AH29" s="74"/>
      <c r="AI29" s="74"/>
      <c r="AJ29" s="32"/>
      <c r="AK29" s="31"/>
    </row>
    <row r="30" spans="1:37" ht="16.149999999999999">
      <c r="A30" s="31"/>
      <c r="B30" s="119"/>
      <c r="C30" s="120"/>
      <c r="D30" s="121"/>
      <c r="E30" s="122"/>
      <c r="F30" s="123"/>
      <c r="G30" s="60" t="s">
        <v>33</v>
      </c>
      <c r="H30" s="124">
        <f>F47</f>
        <v>0</v>
      </c>
      <c r="I30" s="125"/>
      <c r="J30" s="37" t="s">
        <v>13</v>
      </c>
      <c r="K30" s="69"/>
      <c r="L30" s="38" t="s">
        <v>14</v>
      </c>
      <c r="M30" s="126">
        <f t="shared" ref="M30" si="3">H30*K30</f>
        <v>0</v>
      </c>
      <c r="N30" s="106"/>
      <c r="O30" s="130" t="s">
        <v>15</v>
      </c>
      <c r="P30" s="131"/>
      <c r="Q30" s="131"/>
      <c r="R30" s="131"/>
      <c r="S30" s="131"/>
      <c r="T30" s="131"/>
      <c r="U30" s="132"/>
      <c r="V30" s="57">
        <f>H47</f>
        <v>0</v>
      </c>
      <c r="W30" s="19"/>
      <c r="X30" s="19"/>
      <c r="Y30" s="52"/>
      <c r="Z30" s="52"/>
      <c r="AA30" s="48"/>
      <c r="AB30" s="48"/>
      <c r="AD30" s="52"/>
      <c r="AE30" s="52"/>
      <c r="AF30" s="52"/>
      <c r="AG30" s="52"/>
      <c r="AH30" s="48"/>
      <c r="AI30" s="48"/>
      <c r="AJ30" s="47"/>
      <c r="AK30" s="31"/>
    </row>
    <row r="31" spans="1:37" ht="16.149999999999999">
      <c r="A31" s="31"/>
      <c r="B31" s="119"/>
      <c r="C31" s="120"/>
      <c r="D31" s="121"/>
      <c r="E31" s="122"/>
      <c r="F31" s="123"/>
      <c r="G31" s="70" t="s">
        <v>35</v>
      </c>
      <c r="H31" s="124">
        <f>M47</f>
        <v>0</v>
      </c>
      <c r="I31" s="125"/>
      <c r="J31" s="37" t="s">
        <v>13</v>
      </c>
      <c r="K31" s="69"/>
      <c r="L31" s="38" t="s">
        <v>14</v>
      </c>
      <c r="M31" s="126">
        <f>H31*K31</f>
        <v>0</v>
      </c>
      <c r="N31" s="106"/>
      <c r="O31" s="127" t="s">
        <v>15</v>
      </c>
      <c r="P31" s="128"/>
      <c r="Q31" s="128"/>
      <c r="R31" s="128"/>
      <c r="S31" s="128"/>
      <c r="T31" s="128"/>
      <c r="U31" s="129"/>
      <c r="V31" s="56">
        <f>O47*K31</f>
        <v>0</v>
      </c>
      <c r="W31" s="52"/>
      <c r="X31" s="52"/>
      <c r="Y31" s="19"/>
      <c r="Z31" s="19"/>
      <c r="AA31" s="20"/>
      <c r="AB31" s="20"/>
      <c r="AC31" s="10"/>
      <c r="AD31" s="19"/>
      <c r="AE31" s="19"/>
      <c r="AF31" s="19"/>
      <c r="AG31" s="19"/>
      <c r="AH31" s="20"/>
      <c r="AI31" s="20"/>
      <c r="AJ31" s="63"/>
      <c r="AK31" s="31"/>
    </row>
    <row r="32" spans="1:37" ht="16.149999999999999">
      <c r="A32" s="31"/>
      <c r="B32" s="119"/>
      <c r="C32" s="120"/>
      <c r="D32" s="121"/>
      <c r="E32" s="122"/>
      <c r="F32" s="123"/>
      <c r="G32" s="70" t="s">
        <v>37</v>
      </c>
      <c r="H32" s="124">
        <f>T47</f>
        <v>0</v>
      </c>
      <c r="I32" s="125"/>
      <c r="J32" s="37" t="s">
        <v>13</v>
      </c>
      <c r="K32" s="69"/>
      <c r="L32" s="38" t="s">
        <v>14</v>
      </c>
      <c r="M32" s="126">
        <f t="shared" ref="M32" si="4">H32*K32</f>
        <v>0</v>
      </c>
      <c r="N32" s="106"/>
      <c r="O32" s="127" t="s">
        <v>38</v>
      </c>
      <c r="P32" s="128"/>
      <c r="Q32" s="128"/>
      <c r="R32" s="128"/>
      <c r="S32" s="128"/>
      <c r="T32" s="128"/>
      <c r="U32" s="129"/>
      <c r="V32" s="57">
        <f>V47</f>
        <v>0</v>
      </c>
      <c r="W32" s="75"/>
      <c r="X32" s="75"/>
      <c r="Y32" s="19"/>
      <c r="Z32" s="19"/>
      <c r="AA32" s="20"/>
      <c r="AB32" s="20"/>
      <c r="AC32" s="10"/>
      <c r="AD32" s="19"/>
      <c r="AE32" s="19"/>
      <c r="AF32" s="19"/>
      <c r="AG32" s="19"/>
      <c r="AH32" s="20"/>
      <c r="AI32" s="20"/>
      <c r="AJ32" s="63"/>
      <c r="AK32" s="31"/>
    </row>
    <row r="33" spans="1:37" ht="14.25" customHeight="1" thickBot="1">
      <c r="A33" s="31"/>
      <c r="B33" s="15"/>
      <c r="C33" s="16"/>
      <c r="D33" s="11"/>
      <c r="E33" s="21"/>
      <c r="F33" s="21"/>
      <c r="G33" s="17"/>
      <c r="H33" s="14"/>
      <c r="I33" s="22"/>
      <c r="J33" s="19"/>
      <c r="K33" s="18"/>
      <c r="L33" s="18"/>
      <c r="M33" s="23"/>
      <c r="N33" s="24"/>
      <c r="O33" s="12"/>
      <c r="P33" s="12"/>
      <c r="Q33" s="12"/>
      <c r="R33" s="12"/>
      <c r="S33" s="12"/>
      <c r="T33" s="12"/>
      <c r="U33" s="13"/>
      <c r="V33" s="58"/>
      <c r="W33" s="75"/>
      <c r="X33" s="75"/>
      <c r="Y33" s="52"/>
      <c r="Z33" s="52"/>
      <c r="AA33" s="48"/>
      <c r="AB33" s="48"/>
      <c r="AD33" s="52"/>
      <c r="AE33" s="52"/>
      <c r="AF33" s="52"/>
      <c r="AG33" s="52"/>
      <c r="AH33" s="48"/>
      <c r="AI33" s="48"/>
      <c r="AJ33" s="63"/>
      <c r="AK33" s="31"/>
    </row>
    <row r="34" spans="1:37" ht="14.25" customHeight="1" thickTop="1">
      <c r="A34" s="31"/>
      <c r="B34" s="114" t="s">
        <v>19</v>
      </c>
      <c r="C34" s="115"/>
      <c r="D34" s="115"/>
      <c r="E34" s="115"/>
      <c r="F34" s="115"/>
      <c r="G34" s="116"/>
      <c r="H34" s="5"/>
      <c r="I34" s="6"/>
      <c r="J34" s="6"/>
      <c r="K34" s="6"/>
      <c r="L34" s="6"/>
      <c r="M34" s="117">
        <f>SUM(M27:M32)</f>
        <v>0</v>
      </c>
      <c r="N34" s="118"/>
      <c r="O34" s="6"/>
      <c r="P34" s="6"/>
      <c r="Q34" s="6"/>
      <c r="R34" s="6"/>
      <c r="S34" s="6"/>
      <c r="T34" s="6"/>
      <c r="U34" s="7"/>
      <c r="V34" s="59">
        <f>SUM(V30:V33)</f>
        <v>0</v>
      </c>
      <c r="W34" s="75"/>
      <c r="X34" s="75"/>
      <c r="Y34" s="75"/>
      <c r="Z34" s="76"/>
      <c r="AA34" s="75"/>
      <c r="AB34" s="76"/>
      <c r="AC34" s="53"/>
      <c r="AD34" s="75"/>
      <c r="AE34" s="75"/>
      <c r="AF34" s="75"/>
      <c r="AG34" s="76"/>
      <c r="AH34" s="77"/>
      <c r="AI34" s="149"/>
      <c r="AJ34" s="63"/>
      <c r="AK34" s="31"/>
    </row>
    <row r="35" spans="1:37" ht="14.25" customHeight="1">
      <c r="A35" s="31"/>
      <c r="B35" s="52"/>
      <c r="C35" s="52"/>
      <c r="H35" s="52"/>
      <c r="I35" s="8"/>
      <c r="J35" s="8"/>
      <c r="K35" s="8"/>
      <c r="L35" s="8"/>
      <c r="M35" s="8"/>
      <c r="N35" s="8"/>
      <c r="W35" s="75"/>
      <c r="X35" s="75"/>
      <c r="Y35" s="75"/>
      <c r="Z35" s="111"/>
      <c r="AA35" s="75"/>
      <c r="AB35" s="111"/>
      <c r="AC35" s="49"/>
      <c r="AD35" s="75"/>
      <c r="AE35" s="75"/>
      <c r="AF35" s="75"/>
      <c r="AG35" s="76"/>
      <c r="AH35" s="77"/>
      <c r="AI35" s="149"/>
      <c r="AJ35" s="63"/>
      <c r="AK35" s="31"/>
    </row>
    <row r="36" spans="1:37" ht="14.25" customHeight="1">
      <c r="A36" s="31"/>
      <c r="B36" s="3"/>
      <c r="G36" s="3"/>
      <c r="L36" s="3"/>
      <c r="Q36" s="3"/>
      <c r="W36" s="75"/>
      <c r="X36" s="75"/>
      <c r="Y36" s="75"/>
      <c r="Z36" s="111"/>
      <c r="AA36" s="75"/>
      <c r="AB36" s="111"/>
      <c r="AC36" s="49"/>
      <c r="AD36" s="75"/>
      <c r="AE36" s="75"/>
      <c r="AF36" s="75"/>
      <c r="AG36" s="76"/>
      <c r="AH36" s="77"/>
      <c r="AI36" s="149"/>
      <c r="AJ36" s="63"/>
      <c r="AK36" s="31"/>
    </row>
    <row r="37" spans="1:37" ht="16.149999999999999">
      <c r="A37" s="31"/>
      <c r="B37" s="3" t="s">
        <v>46</v>
      </c>
      <c r="I37" s="3" t="s">
        <v>47</v>
      </c>
      <c r="P37" s="3" t="s">
        <v>48</v>
      </c>
      <c r="W37" s="75"/>
      <c r="X37" s="75"/>
      <c r="Y37" s="75"/>
      <c r="Z37" s="111"/>
      <c r="AA37" s="75"/>
      <c r="AB37" s="111"/>
      <c r="AC37" s="49"/>
      <c r="AD37" s="75"/>
      <c r="AE37" s="75"/>
      <c r="AF37" s="75"/>
      <c r="AG37" s="76"/>
      <c r="AH37" s="77"/>
      <c r="AI37" s="149"/>
      <c r="AJ37" s="64"/>
      <c r="AK37" s="31"/>
    </row>
    <row r="38" spans="1:37" ht="14.25">
      <c r="A38" s="31"/>
      <c r="B38" s="112"/>
      <c r="C38" s="113"/>
      <c r="D38" s="112" t="s">
        <v>24</v>
      </c>
      <c r="E38" s="113"/>
      <c r="F38" s="112" t="s">
        <v>25</v>
      </c>
      <c r="G38" s="113"/>
      <c r="H38" s="42" t="s">
        <v>9</v>
      </c>
      <c r="I38" s="112"/>
      <c r="J38" s="113"/>
      <c r="K38" s="112" t="s">
        <v>24</v>
      </c>
      <c r="L38" s="113"/>
      <c r="M38" s="112" t="s">
        <v>25</v>
      </c>
      <c r="N38" s="113"/>
      <c r="O38" s="42" t="s">
        <v>9</v>
      </c>
      <c r="P38" s="112"/>
      <c r="Q38" s="113"/>
      <c r="R38" s="112" t="s">
        <v>24</v>
      </c>
      <c r="S38" s="113"/>
      <c r="T38" s="112" t="s">
        <v>25</v>
      </c>
      <c r="U38" s="113"/>
      <c r="V38" s="42" t="s">
        <v>9</v>
      </c>
      <c r="W38" s="75"/>
      <c r="X38" s="75"/>
      <c r="Y38" s="75"/>
      <c r="Z38" s="111"/>
      <c r="AA38" s="75"/>
      <c r="AB38" s="111"/>
      <c r="AC38" s="49"/>
      <c r="AD38" s="75"/>
      <c r="AE38" s="75"/>
      <c r="AF38" s="75"/>
      <c r="AG38" s="76"/>
      <c r="AH38" s="77"/>
      <c r="AI38" s="149"/>
      <c r="AJ38" s="32"/>
      <c r="AK38" s="31"/>
    </row>
    <row r="39" spans="1:37" ht="14.25">
      <c r="A39" s="31"/>
      <c r="B39" s="101">
        <v>5000</v>
      </c>
      <c r="C39" s="102"/>
      <c r="D39" s="103"/>
      <c r="E39" s="104"/>
      <c r="F39" s="101">
        <f t="shared" ref="F39:F46" si="5">B39*D39</f>
        <v>0</v>
      </c>
      <c r="G39" s="102"/>
      <c r="H39" s="53"/>
      <c r="I39" s="101">
        <v>5000</v>
      </c>
      <c r="J39" s="102"/>
      <c r="K39" s="107"/>
      <c r="L39" s="108"/>
      <c r="M39" s="109">
        <f t="shared" ref="M39:M46" si="6">I39*K39</f>
        <v>0</v>
      </c>
      <c r="N39" s="110"/>
      <c r="O39" s="53"/>
      <c r="P39" s="101">
        <v>5000</v>
      </c>
      <c r="Q39" s="102"/>
      <c r="R39" s="107"/>
      <c r="S39" s="108"/>
      <c r="T39" s="101">
        <f t="shared" ref="T39:T46" si="7">P39*R39</f>
        <v>0</v>
      </c>
      <c r="U39" s="102"/>
      <c r="V39" s="53"/>
      <c r="W39" s="54"/>
      <c r="X39" s="54"/>
      <c r="Y39" s="75"/>
      <c r="Z39" s="111"/>
      <c r="AA39" s="75"/>
      <c r="AB39" s="111"/>
      <c r="AC39" s="49"/>
      <c r="AD39" s="75"/>
      <c r="AE39" s="75"/>
      <c r="AF39" s="75"/>
      <c r="AG39" s="76"/>
      <c r="AH39" s="77"/>
      <c r="AI39" s="149"/>
      <c r="AJ39" s="32"/>
      <c r="AK39" s="31"/>
    </row>
    <row r="40" spans="1:37" ht="14.25">
      <c r="A40" s="31"/>
      <c r="B40" s="101">
        <v>1000</v>
      </c>
      <c r="C40" s="102"/>
      <c r="D40" s="103"/>
      <c r="E40" s="104"/>
      <c r="F40" s="101">
        <f t="shared" si="5"/>
        <v>0</v>
      </c>
      <c r="G40" s="102"/>
      <c r="H40" s="43"/>
      <c r="I40" s="105">
        <v>1000</v>
      </c>
      <c r="J40" s="106"/>
      <c r="K40" s="107"/>
      <c r="L40" s="108"/>
      <c r="M40" s="109">
        <f t="shared" si="6"/>
        <v>0</v>
      </c>
      <c r="N40" s="110"/>
      <c r="O40" s="43"/>
      <c r="P40" s="101">
        <v>1000</v>
      </c>
      <c r="Q40" s="102"/>
      <c r="R40" s="107"/>
      <c r="S40" s="108"/>
      <c r="T40" s="101">
        <f t="shared" si="7"/>
        <v>0</v>
      </c>
      <c r="U40" s="102"/>
      <c r="V40" s="43"/>
      <c r="Y40" s="75"/>
      <c r="Z40" s="111"/>
      <c r="AA40" s="75"/>
      <c r="AB40" s="111"/>
      <c r="AC40" s="49"/>
      <c r="AD40" s="75"/>
      <c r="AE40" s="75"/>
      <c r="AF40" s="75"/>
      <c r="AG40" s="76"/>
      <c r="AH40" s="77"/>
      <c r="AI40" s="149"/>
      <c r="AJ40" s="32"/>
      <c r="AK40" s="31"/>
    </row>
    <row r="41" spans="1:37" ht="14.25">
      <c r="A41" s="31"/>
      <c r="B41" s="81">
        <v>500</v>
      </c>
      <c r="C41" s="82"/>
      <c r="D41" s="89"/>
      <c r="E41" s="90"/>
      <c r="F41" s="81">
        <f t="shared" si="5"/>
        <v>0</v>
      </c>
      <c r="G41" s="82"/>
      <c r="H41" s="44">
        <f>D41/50</f>
        <v>0</v>
      </c>
      <c r="I41" s="81">
        <v>500</v>
      </c>
      <c r="J41" s="82"/>
      <c r="K41" s="89"/>
      <c r="L41" s="90"/>
      <c r="M41" s="91">
        <f t="shared" si="6"/>
        <v>0</v>
      </c>
      <c r="N41" s="92"/>
      <c r="O41" s="44">
        <f>K41/50</f>
        <v>0</v>
      </c>
      <c r="P41" s="81">
        <v>500</v>
      </c>
      <c r="Q41" s="82"/>
      <c r="R41" s="89"/>
      <c r="S41" s="90"/>
      <c r="T41" s="81">
        <f t="shared" si="7"/>
        <v>0</v>
      </c>
      <c r="U41" s="82"/>
      <c r="V41" s="44">
        <f>R41/50</f>
        <v>0</v>
      </c>
      <c r="Y41" s="54"/>
      <c r="Z41" s="54"/>
      <c r="AA41" s="74"/>
      <c r="AB41" s="74"/>
      <c r="AC41" s="55"/>
      <c r="AD41" s="73"/>
      <c r="AE41" s="73"/>
      <c r="AF41" s="73"/>
      <c r="AG41" s="73"/>
      <c r="AH41" s="74"/>
      <c r="AI41" s="74"/>
      <c r="AJ41" s="71"/>
      <c r="AK41" s="31"/>
    </row>
    <row r="42" spans="1:37" ht="14.25">
      <c r="A42" s="31"/>
      <c r="B42" s="81">
        <v>100</v>
      </c>
      <c r="C42" s="82"/>
      <c r="D42" s="89"/>
      <c r="E42" s="90"/>
      <c r="F42" s="81">
        <f t="shared" si="5"/>
        <v>0</v>
      </c>
      <c r="G42" s="82"/>
      <c r="H42" s="44">
        <f t="shared" ref="H42:H46" si="8">D42/50</f>
        <v>0</v>
      </c>
      <c r="I42" s="81">
        <v>100</v>
      </c>
      <c r="J42" s="82"/>
      <c r="K42" s="89"/>
      <c r="L42" s="90"/>
      <c r="M42" s="91">
        <f t="shared" si="6"/>
        <v>0</v>
      </c>
      <c r="N42" s="92"/>
      <c r="O42" s="44">
        <f t="shared" ref="O42:O46" si="9">K42/50</f>
        <v>0</v>
      </c>
      <c r="P42" s="81">
        <v>100</v>
      </c>
      <c r="Q42" s="82"/>
      <c r="R42" s="89"/>
      <c r="S42" s="90"/>
      <c r="T42" s="81">
        <f t="shared" si="7"/>
        <v>0</v>
      </c>
      <c r="U42" s="82"/>
      <c r="V42" s="44">
        <f t="shared" ref="V42:V46" si="10">R42/50</f>
        <v>0</v>
      </c>
      <c r="AJ42" s="47"/>
      <c r="AK42" s="31"/>
    </row>
    <row r="43" spans="1:37" ht="14.25">
      <c r="A43" s="31"/>
      <c r="B43" s="81">
        <v>50</v>
      </c>
      <c r="C43" s="82"/>
      <c r="D43" s="89"/>
      <c r="E43" s="90"/>
      <c r="F43" s="81">
        <f t="shared" si="5"/>
        <v>0</v>
      </c>
      <c r="G43" s="82"/>
      <c r="H43" s="44">
        <f t="shared" si="8"/>
        <v>0</v>
      </c>
      <c r="I43" s="81">
        <v>50</v>
      </c>
      <c r="J43" s="82"/>
      <c r="K43" s="89"/>
      <c r="L43" s="90"/>
      <c r="M43" s="91">
        <f t="shared" si="6"/>
        <v>0</v>
      </c>
      <c r="N43" s="92"/>
      <c r="O43" s="44">
        <f t="shared" si="9"/>
        <v>0</v>
      </c>
      <c r="P43" s="81">
        <v>50</v>
      </c>
      <c r="Q43" s="82"/>
      <c r="R43" s="89"/>
      <c r="S43" s="90"/>
      <c r="T43" s="81">
        <f t="shared" si="7"/>
        <v>0</v>
      </c>
      <c r="U43" s="82"/>
      <c r="V43" s="44">
        <f t="shared" si="10"/>
        <v>0</v>
      </c>
      <c r="AJ43" s="47"/>
      <c r="AK43" s="31"/>
    </row>
    <row r="44" spans="1:37" ht="16.149999999999999">
      <c r="A44" s="31"/>
      <c r="B44" s="81">
        <v>10</v>
      </c>
      <c r="C44" s="82"/>
      <c r="D44" s="81"/>
      <c r="E44" s="82"/>
      <c r="F44" s="81">
        <f t="shared" si="5"/>
        <v>0</v>
      </c>
      <c r="G44" s="82"/>
      <c r="H44" s="44">
        <f t="shared" si="8"/>
        <v>0</v>
      </c>
      <c r="I44" s="81">
        <v>10</v>
      </c>
      <c r="J44" s="82"/>
      <c r="K44" s="89"/>
      <c r="L44" s="90"/>
      <c r="M44" s="91">
        <f t="shared" si="6"/>
        <v>0</v>
      </c>
      <c r="N44" s="92"/>
      <c r="O44" s="44">
        <f t="shared" si="9"/>
        <v>0</v>
      </c>
      <c r="P44" s="81">
        <v>10</v>
      </c>
      <c r="Q44" s="82"/>
      <c r="R44" s="89"/>
      <c r="S44" s="90"/>
      <c r="T44" s="81">
        <f t="shared" si="7"/>
        <v>0</v>
      </c>
      <c r="U44" s="82"/>
      <c r="V44" s="44">
        <f t="shared" si="10"/>
        <v>0</v>
      </c>
      <c r="AD44" s="3"/>
      <c r="AH44" s="33"/>
      <c r="AI44" s="33"/>
      <c r="AJ44" s="63"/>
      <c r="AK44" s="31"/>
    </row>
    <row r="45" spans="1:37" ht="14.25">
      <c r="A45" s="31"/>
      <c r="B45" s="81">
        <v>5</v>
      </c>
      <c r="C45" s="82"/>
      <c r="D45" s="81"/>
      <c r="E45" s="82"/>
      <c r="F45" s="81">
        <f t="shared" si="5"/>
        <v>0</v>
      </c>
      <c r="G45" s="82"/>
      <c r="H45" s="44">
        <f t="shared" si="8"/>
        <v>0</v>
      </c>
      <c r="I45" s="81">
        <v>5</v>
      </c>
      <c r="J45" s="82"/>
      <c r="K45" s="89"/>
      <c r="L45" s="90"/>
      <c r="M45" s="91">
        <f t="shared" si="6"/>
        <v>0</v>
      </c>
      <c r="N45" s="92"/>
      <c r="O45" s="44">
        <f t="shared" si="9"/>
        <v>0</v>
      </c>
      <c r="P45" s="81">
        <v>5</v>
      </c>
      <c r="Q45" s="82"/>
      <c r="R45" s="89"/>
      <c r="S45" s="90"/>
      <c r="T45" s="81">
        <f t="shared" si="7"/>
        <v>0</v>
      </c>
      <c r="U45" s="82"/>
      <c r="V45" s="44">
        <f t="shared" si="10"/>
        <v>0</v>
      </c>
      <c r="AD45" s="52"/>
      <c r="AE45" s="52"/>
      <c r="AF45" s="52"/>
      <c r="AG45" s="52"/>
      <c r="AH45" s="52"/>
      <c r="AI45" s="52"/>
      <c r="AJ45" s="63"/>
      <c r="AK45" s="31"/>
    </row>
    <row r="46" spans="1:37" ht="14.65" thickBot="1">
      <c r="A46" s="31"/>
      <c r="B46" s="83">
        <v>1</v>
      </c>
      <c r="C46" s="84"/>
      <c r="D46" s="83"/>
      <c r="E46" s="84"/>
      <c r="F46" s="83">
        <f t="shared" si="5"/>
        <v>0</v>
      </c>
      <c r="G46" s="84"/>
      <c r="H46" s="45">
        <f t="shared" si="8"/>
        <v>0</v>
      </c>
      <c r="I46" s="83">
        <v>1</v>
      </c>
      <c r="J46" s="84"/>
      <c r="K46" s="85"/>
      <c r="L46" s="86"/>
      <c r="M46" s="87">
        <f t="shared" si="6"/>
        <v>0</v>
      </c>
      <c r="N46" s="88"/>
      <c r="O46" s="45">
        <f t="shared" si="9"/>
        <v>0</v>
      </c>
      <c r="P46" s="83">
        <v>1</v>
      </c>
      <c r="Q46" s="84"/>
      <c r="R46" s="85"/>
      <c r="S46" s="86"/>
      <c r="T46" s="83">
        <f t="shared" si="7"/>
        <v>0</v>
      </c>
      <c r="U46" s="84"/>
      <c r="V46" s="45">
        <f t="shared" si="10"/>
        <v>0</v>
      </c>
      <c r="AD46" s="75"/>
      <c r="AE46" s="75"/>
      <c r="AF46" s="75"/>
      <c r="AG46" s="76"/>
      <c r="AH46" s="77"/>
      <c r="AI46" s="149"/>
      <c r="AJ46" s="63"/>
      <c r="AK46" s="31"/>
    </row>
    <row r="47" spans="1:37" ht="14.65" thickTop="1">
      <c r="A47" s="31"/>
      <c r="B47" s="93" t="s">
        <v>30</v>
      </c>
      <c r="C47" s="94"/>
      <c r="D47" s="94"/>
      <c r="E47" s="95"/>
      <c r="F47" s="96">
        <f>F39+F40+F41+F42+F43+F44+F45+F46</f>
        <v>0</v>
      </c>
      <c r="G47" s="97"/>
      <c r="H47" s="46">
        <f>SUM(H41:H46)</f>
        <v>0</v>
      </c>
      <c r="I47" s="98" t="s">
        <v>30</v>
      </c>
      <c r="J47" s="99"/>
      <c r="K47" s="99"/>
      <c r="L47" s="100"/>
      <c r="M47" s="96">
        <f>SUM(M39:N46)</f>
        <v>0</v>
      </c>
      <c r="N47" s="97"/>
      <c r="O47" s="46">
        <f>SUM(O41:O46)</f>
        <v>0</v>
      </c>
      <c r="P47" s="98" t="s">
        <v>30</v>
      </c>
      <c r="Q47" s="99"/>
      <c r="R47" s="99"/>
      <c r="S47" s="100"/>
      <c r="T47" s="96">
        <f>T39+T40+T41+T42+T43+T44+T45+T46</f>
        <v>0</v>
      </c>
      <c r="U47" s="97"/>
      <c r="V47" s="46">
        <f>SUM(V41:V46)</f>
        <v>0</v>
      </c>
      <c r="AD47" s="75"/>
      <c r="AE47" s="75"/>
      <c r="AF47" s="75"/>
      <c r="AG47" s="76"/>
      <c r="AH47" s="77"/>
      <c r="AI47" s="149"/>
      <c r="AJ47" s="63"/>
      <c r="AK47" s="31"/>
    </row>
    <row r="48" spans="1:37" ht="14.25">
      <c r="A48" s="31"/>
      <c r="AD48" s="75"/>
      <c r="AE48" s="75"/>
      <c r="AF48" s="75"/>
      <c r="AG48" s="76"/>
      <c r="AH48" s="77"/>
      <c r="AI48" s="149"/>
      <c r="AJ48" s="63"/>
      <c r="AK48" s="31"/>
    </row>
    <row r="49" spans="1:37" ht="14.25">
      <c r="A49" s="31"/>
      <c r="AD49" s="75"/>
      <c r="AE49" s="75"/>
      <c r="AF49" s="75"/>
      <c r="AG49" s="76"/>
      <c r="AH49" s="77"/>
      <c r="AI49" s="149"/>
      <c r="AJ49" s="63"/>
      <c r="AK49" s="31"/>
    </row>
    <row r="50" spans="1:37" ht="14.25">
      <c r="A50" s="31"/>
      <c r="AD50" s="75"/>
      <c r="AE50" s="75"/>
      <c r="AF50" s="75"/>
      <c r="AG50" s="76"/>
      <c r="AH50" s="77"/>
      <c r="AI50" s="149"/>
      <c r="AJ50" s="64"/>
      <c r="AK50" s="31"/>
    </row>
    <row r="51" spans="1:37" ht="14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78"/>
      <c r="AE51" s="78"/>
      <c r="AF51" s="78"/>
      <c r="AG51" s="79"/>
      <c r="AH51" s="80"/>
      <c r="AI51" s="150"/>
      <c r="AJ51" s="72"/>
      <c r="AK51" s="31"/>
    </row>
    <row r="52" spans="1:37" ht="14.25">
      <c r="AD52" s="75"/>
      <c r="AE52" s="75"/>
      <c r="AF52" s="75"/>
      <c r="AG52" s="76"/>
      <c r="AH52" s="77"/>
      <c r="AI52" s="149"/>
    </row>
    <row r="53" spans="1:37" ht="14.25">
      <c r="AD53" s="75"/>
      <c r="AE53" s="75"/>
      <c r="AF53" s="75"/>
      <c r="AG53" s="76"/>
      <c r="AH53" s="77"/>
      <c r="AI53" s="149"/>
    </row>
    <row r="54" spans="1:37" ht="14.25">
      <c r="AD54" s="73"/>
      <c r="AE54" s="73"/>
      <c r="AF54" s="73"/>
      <c r="AG54" s="73"/>
      <c r="AH54" s="74"/>
      <c r="AI54" s="74"/>
    </row>
  </sheetData>
  <mergeCells count="345">
    <mergeCell ref="AD54:AG54"/>
    <mergeCell ref="AH54:AI54"/>
    <mergeCell ref="AD52:AE52"/>
    <mergeCell ref="AF52:AG52"/>
    <mergeCell ref="AH52:AI52"/>
    <mergeCell ref="AD53:AE53"/>
    <mergeCell ref="AF53:AG53"/>
    <mergeCell ref="AH53:AI53"/>
    <mergeCell ref="AD50:AE50"/>
    <mergeCell ref="AF50:AG50"/>
    <mergeCell ref="AH50:AI50"/>
    <mergeCell ref="AD51:AE51"/>
    <mergeCell ref="AF51:AG51"/>
    <mergeCell ref="AH51:AI51"/>
    <mergeCell ref="AF47:AG47"/>
    <mergeCell ref="AH47:AI47"/>
    <mergeCell ref="AD48:AE48"/>
    <mergeCell ref="AF48:AG48"/>
    <mergeCell ref="AH48:AI48"/>
    <mergeCell ref="AD49:AE49"/>
    <mergeCell ref="AF49:AG49"/>
    <mergeCell ref="AH49:AI49"/>
    <mergeCell ref="AD46:AE46"/>
    <mergeCell ref="AF46:AG46"/>
    <mergeCell ref="AH46:AI46"/>
    <mergeCell ref="AD47:AE47"/>
    <mergeCell ref="T45:U45"/>
    <mergeCell ref="B46:C46"/>
    <mergeCell ref="D46:E46"/>
    <mergeCell ref="F46:G46"/>
    <mergeCell ref="I46:J46"/>
    <mergeCell ref="K46:L46"/>
    <mergeCell ref="M46:N46"/>
    <mergeCell ref="P46:Q46"/>
    <mergeCell ref="R46:S46"/>
    <mergeCell ref="T46:U46"/>
    <mergeCell ref="B45:C45"/>
    <mergeCell ref="D45:E45"/>
    <mergeCell ref="F45:G45"/>
    <mergeCell ref="I45:J45"/>
    <mergeCell ref="K45:L45"/>
    <mergeCell ref="M45:N45"/>
    <mergeCell ref="P45:Q45"/>
    <mergeCell ref="R45:S45"/>
    <mergeCell ref="B47:E47"/>
    <mergeCell ref="F47:G47"/>
    <mergeCell ref="I47:L47"/>
    <mergeCell ref="M47:N47"/>
    <mergeCell ref="P47:S47"/>
    <mergeCell ref="P43:Q43"/>
    <mergeCell ref="R43:S43"/>
    <mergeCell ref="T43:U43"/>
    <mergeCell ref="B44:C44"/>
    <mergeCell ref="D44:E44"/>
    <mergeCell ref="F44:G44"/>
    <mergeCell ref="I44:J44"/>
    <mergeCell ref="K44:L44"/>
    <mergeCell ref="M44:N44"/>
    <mergeCell ref="P44:Q44"/>
    <mergeCell ref="B43:C43"/>
    <mergeCell ref="D43:E43"/>
    <mergeCell ref="F43:G43"/>
    <mergeCell ref="I43:J43"/>
    <mergeCell ref="K43:L43"/>
    <mergeCell ref="M43:N43"/>
    <mergeCell ref="R44:S44"/>
    <mergeCell ref="T44:U44"/>
    <mergeCell ref="T47:U47"/>
    <mergeCell ref="AH40:AI40"/>
    <mergeCell ref="B41:C41"/>
    <mergeCell ref="D41:E41"/>
    <mergeCell ref="F41:G41"/>
    <mergeCell ref="I41:J41"/>
    <mergeCell ref="K41:L41"/>
    <mergeCell ref="AH41:AI41"/>
    <mergeCell ref="B42:C42"/>
    <mergeCell ref="D42:E42"/>
    <mergeCell ref="F42:G42"/>
    <mergeCell ref="I42:J42"/>
    <mergeCell ref="K42:L42"/>
    <mergeCell ref="M42:N42"/>
    <mergeCell ref="P42:Q42"/>
    <mergeCell ref="R42:S42"/>
    <mergeCell ref="T42:U42"/>
    <mergeCell ref="M41:N41"/>
    <mergeCell ref="P41:Q41"/>
    <mergeCell ref="R41:S41"/>
    <mergeCell ref="T41:U41"/>
    <mergeCell ref="AA41:AB41"/>
    <mergeCell ref="AD41:AG41"/>
    <mergeCell ref="B40:C40"/>
    <mergeCell ref="D40:E40"/>
    <mergeCell ref="F40:G40"/>
    <mergeCell ref="I40:J40"/>
    <mergeCell ref="K40:L40"/>
    <mergeCell ref="M40:N40"/>
    <mergeCell ref="P40:Q40"/>
    <mergeCell ref="R40:S40"/>
    <mergeCell ref="T40:U40"/>
    <mergeCell ref="AD38:AE38"/>
    <mergeCell ref="AF38:AG38"/>
    <mergeCell ref="T39:U39"/>
    <mergeCell ref="Y39:Z39"/>
    <mergeCell ref="AA39:AB39"/>
    <mergeCell ref="AD39:AE39"/>
    <mergeCell ref="AF39:AG39"/>
    <mergeCell ref="Y40:Z40"/>
    <mergeCell ref="AA40:AB40"/>
    <mergeCell ref="AD40:AE40"/>
    <mergeCell ref="AF40:AG40"/>
    <mergeCell ref="AH38:AI38"/>
    <mergeCell ref="B39:C39"/>
    <mergeCell ref="D39:E39"/>
    <mergeCell ref="F39:G39"/>
    <mergeCell ref="I39:J39"/>
    <mergeCell ref="K39:L39"/>
    <mergeCell ref="M39:N39"/>
    <mergeCell ref="P39:Q39"/>
    <mergeCell ref="P38:Q38"/>
    <mergeCell ref="R38:S38"/>
    <mergeCell ref="T38:U38"/>
    <mergeCell ref="W38:X38"/>
    <mergeCell ref="Y38:Z38"/>
    <mergeCell ref="AA38:AB38"/>
    <mergeCell ref="B38:C38"/>
    <mergeCell ref="D38:E38"/>
    <mergeCell ref="F38:G38"/>
    <mergeCell ref="I38:J38"/>
    <mergeCell ref="K38:L38"/>
    <mergeCell ref="M38:N38"/>
    <mergeCell ref="AH39:AI39"/>
    <mergeCell ref="R39:S39"/>
    <mergeCell ref="W37:X37"/>
    <mergeCell ref="Y37:Z37"/>
    <mergeCell ref="AA37:AB37"/>
    <mergeCell ref="AD37:AE37"/>
    <mergeCell ref="AF37:AG37"/>
    <mergeCell ref="AH37:AI37"/>
    <mergeCell ref="W36:X36"/>
    <mergeCell ref="Y36:Z36"/>
    <mergeCell ref="AA36:AB36"/>
    <mergeCell ref="AD36:AE36"/>
    <mergeCell ref="AF36:AG36"/>
    <mergeCell ref="AH36:AI36"/>
    <mergeCell ref="AA34:AB34"/>
    <mergeCell ref="AD34:AE34"/>
    <mergeCell ref="AF34:AG34"/>
    <mergeCell ref="AH34:AI34"/>
    <mergeCell ref="W35:X35"/>
    <mergeCell ref="Y35:Z35"/>
    <mergeCell ref="AA35:AB35"/>
    <mergeCell ref="AD35:AE35"/>
    <mergeCell ref="AF35:AG35"/>
    <mergeCell ref="AH35:AI35"/>
    <mergeCell ref="W32:X32"/>
    <mergeCell ref="W33:X33"/>
    <mergeCell ref="B34:G34"/>
    <mergeCell ref="M34:N34"/>
    <mergeCell ref="W34:X34"/>
    <mergeCell ref="Y34:Z34"/>
    <mergeCell ref="B31:C31"/>
    <mergeCell ref="D31:F31"/>
    <mergeCell ref="H31:I31"/>
    <mergeCell ref="M31:N31"/>
    <mergeCell ref="O31:U31"/>
    <mergeCell ref="B32:C32"/>
    <mergeCell ref="D32:F32"/>
    <mergeCell ref="H32:I32"/>
    <mergeCell ref="M32:N32"/>
    <mergeCell ref="O32:U32"/>
    <mergeCell ref="AH29:AI29"/>
    <mergeCell ref="B30:C30"/>
    <mergeCell ref="D30:F30"/>
    <mergeCell ref="H30:I30"/>
    <mergeCell ref="M30:N30"/>
    <mergeCell ref="O30:U30"/>
    <mergeCell ref="B29:C29"/>
    <mergeCell ref="D29:F29"/>
    <mergeCell ref="H29:N29"/>
    <mergeCell ref="O29:U29"/>
    <mergeCell ref="AA29:AB29"/>
    <mergeCell ref="AD29:AG29"/>
    <mergeCell ref="Y27:Z27"/>
    <mergeCell ref="AA27:AB27"/>
    <mergeCell ref="AD27:AE27"/>
    <mergeCell ref="AF27:AG27"/>
    <mergeCell ref="AH27:AI27"/>
    <mergeCell ref="Y28:Z28"/>
    <mergeCell ref="AA28:AB28"/>
    <mergeCell ref="AD28:AE28"/>
    <mergeCell ref="AF28:AG28"/>
    <mergeCell ref="AH28:AI28"/>
    <mergeCell ref="W26:X26"/>
    <mergeCell ref="Y26:Z26"/>
    <mergeCell ref="AA26:AB26"/>
    <mergeCell ref="AD26:AE26"/>
    <mergeCell ref="AF26:AG26"/>
    <mergeCell ref="AH26:AI26"/>
    <mergeCell ref="AA24:AB24"/>
    <mergeCell ref="AD24:AE24"/>
    <mergeCell ref="AF24:AG24"/>
    <mergeCell ref="AH24:AI24"/>
    <mergeCell ref="W25:X25"/>
    <mergeCell ref="Y25:Z25"/>
    <mergeCell ref="AA25:AB25"/>
    <mergeCell ref="AD25:AE25"/>
    <mergeCell ref="AF25:AG25"/>
    <mergeCell ref="AH25:AI25"/>
    <mergeCell ref="AD23:AE23"/>
    <mergeCell ref="B22:C22"/>
    <mergeCell ref="D22:E22"/>
    <mergeCell ref="F22:G22"/>
    <mergeCell ref="I22:J22"/>
    <mergeCell ref="K22:L22"/>
    <mergeCell ref="M22:N22"/>
    <mergeCell ref="B24:E24"/>
    <mergeCell ref="F24:G24"/>
    <mergeCell ref="I24:L24"/>
    <mergeCell ref="M24:N24"/>
    <mergeCell ref="P24:S24"/>
    <mergeCell ref="T24:U24"/>
    <mergeCell ref="W24:X24"/>
    <mergeCell ref="Y24:Z24"/>
    <mergeCell ref="R23:S23"/>
    <mergeCell ref="T23:U23"/>
    <mergeCell ref="W23:X23"/>
    <mergeCell ref="Y23:Z23"/>
    <mergeCell ref="R21:S21"/>
    <mergeCell ref="W20:X20"/>
    <mergeCell ref="AA20:AB20"/>
    <mergeCell ref="AD20:AE20"/>
    <mergeCell ref="AF20:AG20"/>
    <mergeCell ref="AD22:AE22"/>
    <mergeCell ref="AF22:AG22"/>
    <mergeCell ref="AH22:AI22"/>
    <mergeCell ref="B23:C23"/>
    <mergeCell ref="D23:E23"/>
    <mergeCell ref="F23:G23"/>
    <mergeCell ref="I23:J23"/>
    <mergeCell ref="K23:L23"/>
    <mergeCell ref="M23:N23"/>
    <mergeCell ref="P23:Q23"/>
    <mergeCell ref="P22:Q22"/>
    <mergeCell ref="R22:S22"/>
    <mergeCell ref="T22:U22"/>
    <mergeCell ref="W22:X22"/>
    <mergeCell ref="Y22:Z22"/>
    <mergeCell ref="AA22:AB22"/>
    <mergeCell ref="AF23:AG23"/>
    <mergeCell ref="AH23:AI23"/>
    <mergeCell ref="AA23:AB23"/>
    <mergeCell ref="AH20:AI20"/>
    <mergeCell ref="B21:C21"/>
    <mergeCell ref="D21:E21"/>
    <mergeCell ref="F21:G21"/>
    <mergeCell ref="I21:J21"/>
    <mergeCell ref="K21:L21"/>
    <mergeCell ref="AA21:AB21"/>
    <mergeCell ref="AD21:AE21"/>
    <mergeCell ref="AF21:AG21"/>
    <mergeCell ref="AH21:AI21"/>
    <mergeCell ref="T21:U21"/>
    <mergeCell ref="W21:X21"/>
    <mergeCell ref="Y21:Z21"/>
    <mergeCell ref="B20:C20"/>
    <mergeCell ref="D20:E20"/>
    <mergeCell ref="F20:G20"/>
    <mergeCell ref="I20:J20"/>
    <mergeCell ref="K20:L20"/>
    <mergeCell ref="M20:N20"/>
    <mergeCell ref="P20:Q20"/>
    <mergeCell ref="R20:S20"/>
    <mergeCell ref="T20:U20"/>
    <mergeCell ref="M21:N21"/>
    <mergeCell ref="P21:Q21"/>
    <mergeCell ref="W18:X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W19:X19"/>
    <mergeCell ref="B18:C18"/>
    <mergeCell ref="D18:E18"/>
    <mergeCell ref="F18:G18"/>
    <mergeCell ref="I18:J18"/>
    <mergeCell ref="K18:L18"/>
    <mergeCell ref="M18:N18"/>
    <mergeCell ref="P18:Q18"/>
    <mergeCell ref="R18:S18"/>
    <mergeCell ref="T18:U18"/>
    <mergeCell ref="B17:C17"/>
    <mergeCell ref="D17:E17"/>
    <mergeCell ref="F17:G17"/>
    <mergeCell ref="I17:J17"/>
    <mergeCell ref="K17:L17"/>
    <mergeCell ref="M17:N17"/>
    <mergeCell ref="P17:Q17"/>
    <mergeCell ref="R17:S17"/>
    <mergeCell ref="T17:U17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P16:Q16"/>
    <mergeCell ref="B15:C15"/>
    <mergeCell ref="D15:E15"/>
    <mergeCell ref="F15:G15"/>
    <mergeCell ref="I15:J15"/>
    <mergeCell ref="K15:L15"/>
    <mergeCell ref="M15:N15"/>
    <mergeCell ref="R16:S16"/>
    <mergeCell ref="T16:U16"/>
    <mergeCell ref="B11:G11"/>
    <mergeCell ref="M11:N11"/>
    <mergeCell ref="B7:C7"/>
    <mergeCell ref="D7:F7"/>
    <mergeCell ref="H7:I7"/>
    <mergeCell ref="M7:N7"/>
    <mergeCell ref="O7:U7"/>
    <mergeCell ref="B8:C8"/>
    <mergeCell ref="D8:F8"/>
    <mergeCell ref="H8:I8"/>
    <mergeCell ref="M8:N8"/>
    <mergeCell ref="O8:U8"/>
    <mergeCell ref="A1:AI1"/>
    <mergeCell ref="AC2:AE2"/>
    <mergeCell ref="B6:C6"/>
    <mergeCell ref="D6:F6"/>
    <mergeCell ref="H6:N6"/>
    <mergeCell ref="O6:U6"/>
    <mergeCell ref="B9:C9"/>
    <mergeCell ref="D9:F9"/>
    <mergeCell ref="H9:I9"/>
    <mergeCell ref="M9:N9"/>
    <mergeCell ref="O9:U9"/>
  </mergeCells>
  <phoneticPr fontId="2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17ED671B5F4F44AF9259239DDF4259" ma:contentTypeVersion="13" ma:contentTypeDescription="新しいドキュメントを作成します。" ma:contentTypeScope="" ma:versionID="3b1d00874ab94ab7351d43395c3afc84">
  <xsd:schema xmlns:xsd="http://www.w3.org/2001/XMLSchema" xmlns:xs="http://www.w3.org/2001/XMLSchema" xmlns:p="http://schemas.microsoft.com/office/2006/metadata/properties" xmlns:ns2="bf55f7e8-95a9-4157-977b-8f7b16eb32ab" xmlns:ns3="f60500d0-3add-4997-a3f2-946d47030120" targetNamespace="http://schemas.microsoft.com/office/2006/metadata/properties" ma:root="true" ma:fieldsID="7e95fef6306da224878ee8b42549a2ef" ns2:_="" ns3:_="">
    <xsd:import namespace="bf55f7e8-95a9-4157-977b-8f7b16eb32ab"/>
    <xsd:import namespace="f60500d0-3add-4997-a3f2-946d470301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5f7e8-95a9-4157-977b-8f7b16eb3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96d40802-3eff-43b5-9c04-57300b3b7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00d0-3add-4997-a3f2-946d470301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ade9bfb-ce1e-4741-a46e-ed230ad9cc35}" ma:internalName="TaxCatchAll" ma:showField="CatchAllData" ma:web="f60500d0-3add-4997-a3f2-946d47030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364AD-E941-4CAC-AD2C-6673BD8B155E}"/>
</file>

<file path=customXml/itemProps2.xml><?xml version="1.0" encoding="utf-8"?>
<ds:datastoreItem xmlns:ds="http://schemas.openxmlformats.org/officeDocument/2006/customXml" ds:itemID="{3C0FFDC6-CF57-4001-B3EA-FE33C2246E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廣野睦美</cp:lastModifiedBy>
  <cp:revision/>
  <dcterms:created xsi:type="dcterms:W3CDTF">2015-04-10T03:58:20Z</dcterms:created>
  <dcterms:modified xsi:type="dcterms:W3CDTF">2024-04-19T01:14:00Z</dcterms:modified>
  <cp:category/>
  <cp:contentStatus/>
</cp:coreProperties>
</file>