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c2431\Downloads\"/>
    </mc:Choice>
  </mc:AlternateContent>
  <xr:revisionPtr revIDLastSave="0" documentId="13_ncr:1_{ADF2AD60-43BC-4639-B1F1-09171BF0FD9D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申込書(お客様記入）" sheetId="1" r:id="rId1"/>
    <sheet name="申込書(お客様記入例)" sheetId="3" r:id="rId2"/>
    <sheet name="発注書（エンタプライズ記入用）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3" l="1"/>
  <c r="G17" i="3"/>
  <c r="H13" i="3"/>
  <c r="H12" i="3"/>
  <c r="H11" i="3"/>
  <c r="I12" i="2" l="1"/>
  <c r="I13" i="2"/>
  <c r="I14" i="2"/>
  <c r="H15" i="2"/>
  <c r="I15" i="2"/>
  <c r="I16" i="2"/>
  <c r="I17" i="2"/>
  <c r="G12" i="2"/>
  <c r="G13" i="2"/>
  <c r="G14" i="2"/>
  <c r="G15" i="2"/>
  <c r="G16" i="2"/>
  <c r="G17" i="2"/>
  <c r="F13" i="2"/>
  <c r="F14" i="2"/>
  <c r="F15" i="2"/>
  <c r="F16" i="2"/>
  <c r="F17" i="2"/>
  <c r="F12" i="2"/>
  <c r="A12" i="2"/>
  <c r="A14" i="2"/>
  <c r="A15" i="2"/>
  <c r="A16" i="2"/>
  <c r="A17" i="2"/>
  <c r="A13" i="2"/>
  <c r="D17" i="2"/>
  <c r="D16" i="2"/>
  <c r="D15" i="2"/>
  <c r="D14" i="2"/>
  <c r="D13" i="2"/>
  <c r="D12" i="2"/>
  <c r="C14" i="2"/>
  <c r="C15" i="2"/>
  <c r="C16" i="2"/>
  <c r="C17" i="2"/>
  <c r="C13" i="2"/>
  <c r="C12" i="2"/>
  <c r="G17" i="1"/>
  <c r="H16" i="1"/>
  <c r="H17" i="2" s="1"/>
  <c r="H15" i="1"/>
  <c r="H16" i="2" s="1"/>
  <c r="H14" i="1"/>
  <c r="H13" i="1"/>
  <c r="H14" i="2" s="1"/>
  <c r="H12" i="1"/>
  <c r="H13" i="2" s="1"/>
  <c r="H11" i="1"/>
  <c r="H12" i="2" s="1"/>
  <c r="B16" i="1"/>
  <c r="B15" i="1"/>
  <c r="B14" i="1"/>
  <c r="B13" i="1"/>
  <c r="B14" i="2" s="1"/>
  <c r="B12" i="1"/>
  <c r="B13" i="2" s="1"/>
  <c r="B11" i="1"/>
  <c r="B12" i="2" s="1"/>
  <c r="B16" i="3"/>
  <c r="B15" i="3"/>
  <c r="B14" i="3"/>
  <c r="B13" i="3"/>
  <c r="B11" i="3"/>
  <c r="B12" i="3"/>
  <c r="B17" i="2"/>
  <c r="B16" i="2"/>
  <c r="B15" i="2"/>
  <c r="B8" i="2"/>
  <c r="B9" i="2"/>
  <c r="H17" i="1" l="1"/>
</calcChain>
</file>

<file path=xl/sharedStrings.xml><?xml version="1.0" encoding="utf-8"?>
<sst xmlns="http://schemas.openxmlformats.org/spreadsheetml/2006/main" count="121" uniqueCount="55">
  <si>
    <t>サンシャインシティ展示ホール付帯サービス　（お弁当・ケータリング）申込書</t>
    <rPh sb="9" eb="11">
      <t>テンジ</t>
    </rPh>
    <rPh sb="14" eb="16">
      <t>フタイ</t>
    </rPh>
    <rPh sb="23" eb="25">
      <t>ベントウ</t>
    </rPh>
    <rPh sb="33" eb="36">
      <t>モウシコミショ</t>
    </rPh>
    <phoneticPr fontId="2"/>
  </si>
  <si>
    <t>催事名</t>
    <rPh sb="0" eb="1">
      <t>サイ</t>
    </rPh>
    <rPh sb="1" eb="2">
      <t>コト</t>
    </rPh>
    <rPh sb="2" eb="3">
      <t>メイ</t>
    </rPh>
    <phoneticPr fontId="2"/>
  </si>
  <si>
    <t>申込日　　　　年　　　　月　　　　日</t>
    <rPh sb="0" eb="1">
      <t>モウ</t>
    </rPh>
    <rPh sb="1" eb="2">
      <t>コミ</t>
    </rPh>
    <rPh sb="2" eb="3">
      <t>ヒ</t>
    </rPh>
    <rPh sb="7" eb="8">
      <t>ネン</t>
    </rPh>
    <rPh sb="12" eb="13">
      <t>ゲツ</t>
    </rPh>
    <rPh sb="17" eb="18">
      <t>ヒ</t>
    </rPh>
    <phoneticPr fontId="2"/>
  </si>
  <si>
    <t>会　場</t>
    <rPh sb="0" eb="1">
      <t>カイ</t>
    </rPh>
    <rPh sb="2" eb="3">
      <t>バ</t>
    </rPh>
    <phoneticPr fontId="2"/>
  </si>
  <si>
    <t>　　Ａ　　・　　Ｂ　　・　　Ｃ　　・　　Ｄ　　ホール</t>
    <phoneticPr fontId="2"/>
  </si>
  <si>
    <t>申込者</t>
    <rPh sb="0" eb="2">
      <t>モウシコミ</t>
    </rPh>
    <rPh sb="2" eb="3">
      <t>シャ</t>
    </rPh>
    <phoneticPr fontId="2"/>
  </si>
  <si>
    <t>（名称）</t>
    <rPh sb="1" eb="3">
      <t>メイショウ</t>
    </rPh>
    <phoneticPr fontId="2"/>
  </si>
  <si>
    <t>（担当者）</t>
    <rPh sb="1" eb="4">
      <t>タントウシャ</t>
    </rPh>
    <phoneticPr fontId="2"/>
  </si>
  <si>
    <t>（株）サンシャインエンタプライズ</t>
    <rPh sb="0" eb="3">
      <t>カブ</t>
    </rPh>
    <phoneticPr fontId="2"/>
  </si>
  <si>
    <t>（所在地）　〒</t>
    <rPh sb="1" eb="4">
      <t>ショザイチ</t>
    </rPh>
    <phoneticPr fontId="2"/>
  </si>
  <si>
    <t>カスタマーコミュニケーション部</t>
    <rPh sb="14" eb="15">
      <t>ブ</t>
    </rPh>
    <phoneticPr fontId="2"/>
  </si>
  <si>
    <t>付帯サービス担当　　行</t>
    <rPh sb="0" eb="2">
      <t>フタイ</t>
    </rPh>
    <rPh sb="6" eb="8">
      <t>タントウ</t>
    </rPh>
    <rPh sb="10" eb="11">
      <t>イキ</t>
    </rPh>
    <phoneticPr fontId="2"/>
  </si>
  <si>
    <t>（ＴＥＬ）</t>
    <phoneticPr fontId="2"/>
  </si>
  <si>
    <t>（ＦＡＸ）</t>
    <phoneticPr fontId="2"/>
  </si>
  <si>
    <t xml:space="preserve">      ＴＥＬ 03-3989-3553  ＦＡＸ 03-5950-0991</t>
    <phoneticPr fontId="2"/>
  </si>
  <si>
    <t>（Ｅ-mail）</t>
    <phoneticPr fontId="2"/>
  </si>
  <si>
    <t>★必須　　　　　　　　　　　　　（納品当日の携帯番号）</t>
    <rPh sb="1" eb="3">
      <t>ヒッス</t>
    </rPh>
    <rPh sb="17" eb="19">
      <t>ノウヒン</t>
    </rPh>
    <rPh sb="19" eb="21">
      <t>トウジツ</t>
    </rPh>
    <rPh sb="22" eb="26">
      <t>ケイタイバンゴウ</t>
    </rPh>
    <phoneticPr fontId="2"/>
  </si>
  <si>
    <t>納品日</t>
    <rPh sb="0" eb="2">
      <t>ノウヒン</t>
    </rPh>
    <rPh sb="2" eb="3">
      <t>ヒ</t>
    </rPh>
    <phoneticPr fontId="2"/>
  </si>
  <si>
    <t>納品時間</t>
    <rPh sb="0" eb="2">
      <t>ノウヒン</t>
    </rPh>
    <rPh sb="2" eb="4">
      <t>ジカン</t>
    </rPh>
    <phoneticPr fontId="2"/>
  </si>
  <si>
    <t>納品場所</t>
    <rPh sb="0" eb="2">
      <t>ノウヒン</t>
    </rPh>
    <rPh sb="2" eb="4">
      <t>バショ</t>
    </rPh>
    <phoneticPr fontId="2"/>
  </si>
  <si>
    <t>品名</t>
    <rPh sb="0" eb="2">
      <t>ヒンメイ</t>
    </rPh>
    <phoneticPr fontId="2"/>
  </si>
  <si>
    <t>単価（税込）</t>
    <rPh sb="0" eb="2">
      <t>タンカ</t>
    </rPh>
    <rPh sb="3" eb="5">
      <t>ゼイコミ</t>
    </rPh>
    <phoneticPr fontId="2"/>
  </si>
  <si>
    <t>個数</t>
    <rPh sb="0" eb="2">
      <t>コスウ</t>
    </rPh>
    <phoneticPr fontId="2"/>
  </si>
  <si>
    <t>小計（税込）</t>
    <rPh sb="0" eb="2">
      <t>ショウケイ</t>
    </rPh>
    <rPh sb="3" eb="5">
      <t>ゼイコミ</t>
    </rPh>
    <phoneticPr fontId="2"/>
  </si>
  <si>
    <t>回収時間</t>
    <rPh sb="0" eb="2">
      <t>カイシュウ</t>
    </rPh>
    <rPh sb="2" eb="4">
      <t>ジカン</t>
    </rPh>
    <phoneticPr fontId="2"/>
  </si>
  <si>
    <t>備考</t>
    <rPh sb="0" eb="2">
      <t>ビコウ</t>
    </rPh>
    <phoneticPr fontId="2"/>
  </si>
  <si>
    <t>:</t>
    <phoneticPr fontId="2"/>
  </si>
  <si>
    <t>展示ホールA・B・C・D　（　　　　　　事務室）　　　　　（　　　　　　　　　　 ）</t>
    <rPh sb="0" eb="2">
      <t>テンジ</t>
    </rPh>
    <rPh sb="20" eb="23">
      <t>ジムシツ</t>
    </rPh>
    <phoneticPr fontId="2"/>
  </si>
  <si>
    <t>個数変更は平日の3日前までとなります。消費税は10％となります。</t>
    <rPh sb="0" eb="2">
      <t>ヘンコウ</t>
    </rPh>
    <rPh sb="3" eb="5">
      <t>ヘイジツ</t>
    </rPh>
    <rPh sb="7" eb="8">
      <t>マエ</t>
    </rPh>
    <rPh sb="9" eb="11">
      <t>カマエ</t>
    </rPh>
    <rPh sb="19" eb="22">
      <t>ショウヒゼイ</t>
    </rPh>
    <phoneticPr fontId="2"/>
  </si>
  <si>
    <t>合計</t>
    <rPh sb="0" eb="2">
      <t>ゴウケイ</t>
    </rPh>
    <phoneticPr fontId="2"/>
  </si>
  <si>
    <t>■ご要望・ご相談</t>
    <rPh sb="2" eb="4">
      <t>ヨウボウ</t>
    </rPh>
    <rPh sb="6" eb="8">
      <t>ソウダン</t>
    </rPh>
    <phoneticPr fontId="2"/>
  </si>
  <si>
    <t>サンシャインまつり</t>
    <phoneticPr fontId="2"/>
  </si>
  <si>
    <r>
      <t>申込日　</t>
    </r>
    <r>
      <rPr>
        <b/>
        <sz val="11"/>
        <color rgb="FFFF0000"/>
        <rFont val="ＭＳ Ｐゴシック"/>
        <family val="3"/>
        <charset val="128"/>
      </rPr>
      <t>2024年　　○月　　○日</t>
    </r>
    <rPh sb="0" eb="1">
      <t>モウ</t>
    </rPh>
    <rPh sb="1" eb="2">
      <t>コミ</t>
    </rPh>
    <rPh sb="2" eb="3">
      <t>ヒ</t>
    </rPh>
    <rPh sb="8" eb="9">
      <t>ネン</t>
    </rPh>
    <rPh sb="12" eb="13">
      <t>ゲツ</t>
    </rPh>
    <rPh sb="16" eb="17">
      <t>ヒ</t>
    </rPh>
    <phoneticPr fontId="2"/>
  </si>
  <si>
    <t>A１ホール</t>
    <phoneticPr fontId="2"/>
  </si>
  <si>
    <r>
      <t>（名称）</t>
    </r>
    <r>
      <rPr>
        <b/>
        <sz val="11"/>
        <color rgb="FFFF0000"/>
        <rFont val="ＭＳ Ｐゴシック"/>
        <family val="3"/>
        <charset val="128"/>
      </rPr>
      <t>株式会社△△△</t>
    </r>
    <rPh sb="1" eb="3">
      <t>メイショウ</t>
    </rPh>
    <rPh sb="4" eb="8">
      <t>カブシキガイシャ</t>
    </rPh>
    <phoneticPr fontId="2"/>
  </si>
  <si>
    <r>
      <t>（担当者）</t>
    </r>
    <r>
      <rPr>
        <b/>
        <sz val="11"/>
        <color rgb="FFFF0000"/>
        <rFont val="ＭＳ Ｐゴシック"/>
        <family val="3"/>
        <charset val="128"/>
      </rPr>
      <t>豊島一郎</t>
    </r>
    <rPh sb="1" eb="4">
      <t>タントウシャ</t>
    </rPh>
    <rPh sb="5" eb="7">
      <t>トシマ</t>
    </rPh>
    <rPh sb="7" eb="9">
      <t>イチロウ</t>
    </rPh>
    <phoneticPr fontId="2"/>
  </si>
  <si>
    <r>
      <t>（所在地）　〒</t>
    </r>
    <r>
      <rPr>
        <sz val="11"/>
        <color rgb="FFFF0000"/>
        <rFont val="ＭＳ Ｐゴシック"/>
        <family val="3"/>
        <charset val="128"/>
      </rPr>
      <t>170-8630</t>
    </r>
    <rPh sb="1" eb="4">
      <t>ショザイチ</t>
    </rPh>
    <phoneticPr fontId="2"/>
  </si>
  <si>
    <t>東京都豊島区東池袋○-△-×</t>
    <rPh sb="0" eb="3">
      <t>トウキョウト</t>
    </rPh>
    <rPh sb="3" eb="6">
      <t>トシマク</t>
    </rPh>
    <rPh sb="6" eb="9">
      <t>ヒガシイケブクロ</t>
    </rPh>
    <phoneticPr fontId="2"/>
  </si>
  <si>
    <t>03-0000-0000</t>
    <phoneticPr fontId="2"/>
  </si>
  <si>
    <r>
      <t>（ＦＡＸ）</t>
    </r>
    <r>
      <rPr>
        <b/>
        <sz val="11"/>
        <color rgb="FFFF0000"/>
        <rFont val="ＭＳ Ｐゴシック"/>
        <family val="3"/>
        <charset val="128"/>
      </rPr>
      <t>03-0000-0000</t>
    </r>
    <phoneticPr fontId="2"/>
  </si>
  <si>
    <r>
      <t>（Ｅ-mail）</t>
    </r>
    <r>
      <rPr>
        <b/>
        <sz val="11"/>
        <color rgb="FFFF0000"/>
        <rFont val="ＭＳ Ｐゴシック"/>
        <family val="3"/>
        <charset val="128"/>
      </rPr>
      <t>...@........</t>
    </r>
    <phoneticPr fontId="2"/>
  </si>
  <si>
    <t>000-0000-0000</t>
    <phoneticPr fontId="2"/>
  </si>
  <si>
    <t>展示ホールA
A1事務室</t>
    <rPh sb="0" eb="2">
      <t>テンジ</t>
    </rPh>
    <rPh sb="9" eb="12">
      <t>ジムシツ</t>
    </rPh>
    <phoneticPr fontId="2"/>
  </si>
  <si>
    <t>日替わり弁当</t>
    <rPh sb="0" eb="2">
      <t>ヒガ</t>
    </rPh>
    <rPh sb="4" eb="6">
      <t>ベントウ</t>
    </rPh>
    <phoneticPr fontId="2"/>
  </si>
  <si>
    <t>（例）ボリューム重視、長期間のためバリエーション重視、など</t>
    <rPh sb="1" eb="2">
      <t>レイ</t>
    </rPh>
    <rPh sb="8" eb="10">
      <t>ジュウシ</t>
    </rPh>
    <rPh sb="11" eb="14">
      <t>チョウキカン</t>
    </rPh>
    <rPh sb="24" eb="26">
      <t>ジュウシ</t>
    </rPh>
    <phoneticPr fontId="2"/>
  </si>
  <si>
    <t>【　　　（催事名））　　　】発注書</t>
    <rPh sb="5" eb="8">
      <t>サイジメイ</t>
    </rPh>
    <rPh sb="14" eb="16">
      <t>ハッチュウ</t>
    </rPh>
    <rPh sb="16" eb="17">
      <t>ショ</t>
    </rPh>
    <phoneticPr fontId="2"/>
  </si>
  <si>
    <t>下記のとおり御注文申し上げます｡よろしくお願いいたします｡</t>
    <rPh sb="0" eb="2">
      <t>カキ</t>
    </rPh>
    <rPh sb="6" eb="9">
      <t>ゴチュウモン</t>
    </rPh>
    <rPh sb="9" eb="10">
      <t>モウ</t>
    </rPh>
    <rPh sb="11" eb="12">
      <t>ア</t>
    </rPh>
    <rPh sb="21" eb="22">
      <t>ネガ</t>
    </rPh>
    <phoneticPr fontId="2"/>
  </si>
  <si>
    <t>※個数確定したら再度ＦＡＸします。</t>
    <rPh sb="1" eb="3">
      <t>コスウ</t>
    </rPh>
    <rPh sb="3" eb="5">
      <t>カクテイ</t>
    </rPh>
    <rPh sb="8" eb="10">
      <t>サイド</t>
    </rPh>
    <phoneticPr fontId="2"/>
  </si>
  <si>
    <t>単価（税抜）</t>
    <rPh sb="0" eb="2">
      <t>タンカ</t>
    </rPh>
    <rPh sb="3" eb="5">
      <t>ゼイヌキ</t>
    </rPh>
    <phoneticPr fontId="2"/>
  </si>
  <si>
    <t>小計（税抜）</t>
    <rPh sb="0" eb="2">
      <t>ショウケイ</t>
    </rPh>
    <rPh sb="3" eb="5">
      <t>ゼイヌキ</t>
    </rPh>
    <phoneticPr fontId="2"/>
  </si>
  <si>
    <t>同行いたしますので、地下１階南荷捌き所に着きましたらご連絡をお願いいたします。</t>
    <rPh sb="10" eb="12">
      <t>チカ</t>
    </rPh>
    <rPh sb="13" eb="14">
      <t>カイ</t>
    </rPh>
    <rPh sb="14" eb="17">
      <t>ミナミニサバ</t>
    </rPh>
    <rPh sb="18" eb="19">
      <t>ショ</t>
    </rPh>
    <rPh sb="20" eb="21">
      <t>ツ</t>
    </rPh>
    <phoneticPr fontId="2"/>
  </si>
  <si>
    <t>＊下記、記名捺印後、リファックスをお願いします。</t>
  </si>
  <si>
    <t>上記内容を確認しました。納品します。</t>
  </si>
  <si>
    <t>　ご署名</t>
  </si>
  <si>
    <t>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</si>
</sst>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&quot;¥&quot;#,##0_);[Red]\(&quot;¥&quot;#,##0\)"/>
    <numFmt numFmtId="177" formatCode="aaa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 shrinkToFit="1"/>
    </xf>
    <xf numFmtId="56" fontId="0" fillId="0" borderId="10" xfId="0" quotePrefix="1" applyNumberFormat="1" applyBorder="1" applyAlignment="1">
      <alignment horizontal="center" vertical="center"/>
    </xf>
    <xf numFmtId="20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56" fontId="0" fillId="0" borderId="0" xfId="0" quotePrefix="1" applyNumberForma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0" fillId="0" borderId="0" xfId="1" applyNumberFormat="1" applyFont="1" applyBorder="1" applyAlignment="1">
      <alignment horizontal="center" vertical="center"/>
    </xf>
    <xf numFmtId="56" fontId="0" fillId="0" borderId="0" xfId="0" quotePrefix="1" applyNumberForma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0" fontId="4" fillId="0" borderId="4" xfId="0" quotePrefix="1" applyNumberFormat="1" applyFont="1" applyBorder="1" applyAlignment="1">
      <alignment horizontal="center" vertical="center"/>
    </xf>
    <xf numFmtId="20" fontId="4" fillId="0" borderId="8" xfId="0" quotePrefix="1" applyNumberFormat="1" applyFont="1" applyBorder="1" applyAlignment="1">
      <alignment horizontal="center" vertical="center"/>
    </xf>
    <xf numFmtId="177" fontId="11" fillId="2" borderId="15" xfId="0" quotePrefix="1" applyNumberFormat="1" applyFont="1" applyFill="1" applyBorder="1" applyAlignment="1">
      <alignment horizontal="center" vertical="center"/>
    </xf>
    <xf numFmtId="42" fontId="0" fillId="0" borderId="7" xfId="1" applyNumberFormat="1" applyFont="1" applyBorder="1" applyAlignment="1">
      <alignment horizontal="center" vertical="center"/>
    </xf>
    <xf numFmtId="42" fontId="0" fillId="0" borderId="9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right" vertical="center"/>
    </xf>
    <xf numFmtId="14" fontId="9" fillId="0" borderId="14" xfId="0" quotePrefix="1" applyNumberFormat="1" applyFont="1" applyBorder="1" applyAlignment="1">
      <alignment vertical="center"/>
    </xf>
    <xf numFmtId="14" fontId="0" fillId="0" borderId="19" xfId="0" quotePrefix="1" applyNumberFormat="1" applyBorder="1" applyAlignment="1">
      <alignment vertical="center"/>
    </xf>
    <xf numFmtId="14" fontId="0" fillId="0" borderId="16" xfId="0" quotePrefix="1" applyNumberFormat="1" applyBorder="1" applyAlignment="1">
      <alignment vertical="center"/>
    </xf>
    <xf numFmtId="14" fontId="9" fillId="0" borderId="19" xfId="0" quotePrefix="1" applyNumberFormat="1" applyFont="1" applyBorder="1" applyAlignment="1">
      <alignment vertical="center"/>
    </xf>
    <xf numFmtId="14" fontId="9" fillId="0" borderId="16" xfId="0" quotePrefix="1" applyNumberFormat="1" applyFont="1" applyBorder="1" applyAlignment="1">
      <alignment vertical="center"/>
    </xf>
    <xf numFmtId="14" fontId="0" fillId="0" borderId="14" xfId="0" quotePrefix="1" applyNumberFormat="1" applyBorder="1" applyAlignment="1">
      <alignment vertical="center"/>
    </xf>
    <xf numFmtId="177" fontId="11" fillId="2" borderId="20" xfId="0" quotePrefix="1" applyNumberFormat="1" applyFont="1" applyFill="1" applyBorder="1" applyAlignment="1">
      <alignment horizontal="center" vertical="center"/>
    </xf>
    <xf numFmtId="177" fontId="5" fillId="2" borderId="15" xfId="0" quotePrefix="1" applyNumberFormat="1" applyFont="1" applyFill="1" applyBorder="1" applyAlignment="1">
      <alignment horizontal="center" vertical="center"/>
    </xf>
    <xf numFmtId="177" fontId="5" fillId="2" borderId="20" xfId="0" quotePrefix="1" applyNumberFormat="1" applyFont="1" applyFill="1" applyBorder="1" applyAlignment="1">
      <alignment horizontal="center" vertical="center"/>
    </xf>
    <xf numFmtId="177" fontId="5" fillId="2" borderId="21" xfId="0" quotePrefix="1" applyNumberFormat="1" applyFont="1" applyFill="1" applyBorder="1" applyAlignment="1">
      <alignment horizontal="center" vertical="center"/>
    </xf>
    <xf numFmtId="20" fontId="12" fillId="0" borderId="6" xfId="0" quotePrefix="1" applyNumberFormat="1" applyFont="1" applyBorder="1" applyAlignment="1">
      <alignment horizontal="center" vertical="center"/>
    </xf>
    <xf numFmtId="20" fontId="12" fillId="0" borderId="5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76" fontId="9" fillId="0" borderId="2" xfId="1" applyNumberFormat="1" applyFont="1" applyBorder="1" applyAlignment="1">
      <alignment horizontal="right" vertical="center"/>
    </xf>
    <xf numFmtId="38" fontId="1" fillId="0" borderId="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 shrinkToFit="1"/>
    </xf>
    <xf numFmtId="42" fontId="1" fillId="0" borderId="4" xfId="1" applyNumberFormat="1" applyFont="1" applyBorder="1" applyAlignment="1">
      <alignment horizontal="center" vertical="center"/>
    </xf>
    <xf numFmtId="42" fontId="1" fillId="0" borderId="7" xfId="1" applyNumberFormat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 shrinkToFit="1"/>
    </xf>
    <xf numFmtId="42" fontId="1" fillId="0" borderId="9" xfId="1" applyNumberFormat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176" fontId="10" fillId="2" borderId="2" xfId="1" applyNumberFormat="1" applyFont="1" applyFill="1" applyBorder="1" applyAlignment="1">
      <alignment horizontal="right" vertical="center"/>
    </xf>
    <xf numFmtId="176" fontId="1" fillId="2" borderId="3" xfId="1" applyNumberFormat="1" applyFont="1" applyFill="1" applyBorder="1" applyAlignment="1">
      <alignment horizontal="right" vertical="center"/>
    </xf>
    <xf numFmtId="176" fontId="1" fillId="2" borderId="4" xfId="1" applyNumberFormat="1" applyFont="1" applyFill="1" applyBorder="1" applyAlignment="1">
      <alignment horizontal="right" vertical="center"/>
    </xf>
    <xf numFmtId="176" fontId="1" fillId="2" borderId="6" xfId="1" applyNumberFormat="1" applyFont="1" applyFill="1" applyBorder="1" applyAlignment="1">
      <alignment horizontal="right" vertical="center"/>
    </xf>
    <xf numFmtId="176" fontId="1" fillId="2" borderId="29" xfId="1" applyNumberFormat="1" applyFont="1" applyFill="1" applyBorder="1" applyAlignment="1">
      <alignment horizontal="right" vertical="center"/>
    </xf>
    <xf numFmtId="176" fontId="1" fillId="2" borderId="9" xfId="1" applyNumberFormat="1" applyFont="1" applyFill="1" applyBorder="1" applyAlignment="1">
      <alignment horizontal="right" vertical="center"/>
    </xf>
    <xf numFmtId="20" fontId="12" fillId="0" borderId="7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0" fontId="4" fillId="0" borderId="10" xfId="0" quotePrefix="1" applyNumberFormat="1" applyFont="1" applyBorder="1" applyAlignment="1">
      <alignment horizontal="center" vertical="center"/>
    </xf>
    <xf numFmtId="56" fontId="5" fillId="2" borderId="18" xfId="0" quotePrefix="1" applyNumberFormat="1" applyFont="1" applyFill="1" applyBorder="1" applyAlignment="1">
      <alignment horizontal="center" vertical="center"/>
    </xf>
    <xf numFmtId="20" fontId="4" fillId="2" borderId="3" xfId="0" quotePrefix="1" applyNumberFormat="1" applyFont="1" applyFill="1" applyBorder="1" applyAlignment="1">
      <alignment horizontal="center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20" fontId="4" fillId="2" borderId="4" xfId="0" quotePrefix="1" applyNumberFormat="1" applyFont="1" applyFill="1" applyBorder="1" applyAlignment="1">
      <alignment horizontal="center" vertical="center"/>
    </xf>
    <xf numFmtId="56" fontId="5" fillId="2" borderId="31" xfId="0" quotePrefix="1" applyNumberFormat="1" applyFont="1" applyFill="1" applyBorder="1" applyAlignment="1">
      <alignment horizontal="center" vertical="center"/>
    </xf>
    <xf numFmtId="56" fontId="5" fillId="2" borderId="20" xfId="0" quotePrefix="1" applyNumberFormat="1" applyFont="1" applyFill="1" applyBorder="1" applyAlignment="1">
      <alignment horizontal="center" vertical="center"/>
    </xf>
    <xf numFmtId="20" fontId="4" fillId="2" borderId="29" xfId="0" quotePrefix="1" applyNumberFormat="1" applyFont="1" applyFill="1" applyBorder="1" applyAlignment="1">
      <alignment horizontal="center" vertical="center"/>
    </xf>
    <xf numFmtId="14" fontId="0" fillId="2" borderId="19" xfId="0" quotePrefix="1" applyNumberForma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4" fontId="0" fillId="2" borderId="32" xfId="0" quotePrefix="1" applyNumberFormat="1" applyFill="1" applyBorder="1" applyAlignment="1">
      <alignment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12" fillId="0" borderId="34" xfId="0" quotePrefix="1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right" vertical="center"/>
    </xf>
    <xf numFmtId="20" fontId="12" fillId="0" borderId="18" xfId="0" quotePrefix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20" fontId="4" fillId="0" borderId="20" xfId="0" quotePrefix="1" applyNumberFormat="1" applyFont="1" applyBorder="1" applyAlignment="1">
      <alignment horizontal="center" vertical="center"/>
    </xf>
    <xf numFmtId="42" fontId="9" fillId="0" borderId="39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2" fontId="0" fillId="0" borderId="40" xfId="1" applyNumberFormat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right" vertical="center"/>
    </xf>
    <xf numFmtId="176" fontId="9" fillId="0" borderId="40" xfId="1" applyNumberFormat="1" applyFont="1" applyBorder="1" applyAlignment="1">
      <alignment horizontal="right" vertical="center"/>
    </xf>
    <xf numFmtId="42" fontId="9" fillId="0" borderId="41" xfId="1" applyNumberFormat="1" applyFont="1" applyBorder="1" applyAlignment="1">
      <alignment horizontal="center" vertical="center"/>
    </xf>
    <xf numFmtId="176" fontId="9" fillId="0" borderId="43" xfId="1" applyNumberFormat="1" applyFont="1" applyBorder="1" applyAlignment="1">
      <alignment horizontal="right" vertical="center"/>
    </xf>
    <xf numFmtId="176" fontId="9" fillId="0" borderId="42" xfId="1" applyNumberFormat="1" applyFont="1" applyBorder="1" applyAlignment="1">
      <alignment horizontal="right" vertical="center"/>
    </xf>
    <xf numFmtId="0" fontId="9" fillId="0" borderId="43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42" fontId="9" fillId="0" borderId="42" xfId="1" applyNumberFormat="1" applyFont="1" applyBorder="1" applyAlignment="1">
      <alignment horizontal="center" vertical="center"/>
    </xf>
    <xf numFmtId="20" fontId="12" fillId="0" borderId="4" xfId="0" quotePrefix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66675</xdr:rowOff>
    </xdr:from>
    <xdr:to>
      <xdr:col>7</xdr:col>
      <xdr:colOff>971550</xdr:colOff>
      <xdr:row>3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54606D-454E-0A76-72AD-FA5C17C036FA}"/>
            </a:ext>
          </a:extLst>
        </xdr:cNvPr>
        <xdr:cNvSpPr/>
      </xdr:nvSpPr>
      <xdr:spPr>
        <a:xfrm>
          <a:off x="6324600" y="457200"/>
          <a:ext cx="857250" cy="7810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例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9"/>
  <sheetViews>
    <sheetView tabSelected="1" workbookViewId="0">
      <selection sqref="A1:J1"/>
    </sheetView>
  </sheetViews>
  <sheetFormatPr defaultColWidth="14.59765625" defaultRowHeight="24" customHeight="1" x14ac:dyDescent="0.25"/>
  <cols>
    <col min="1" max="1" width="11.1328125" style="1" customWidth="1"/>
    <col min="2" max="2" width="6.1328125" style="1" customWidth="1"/>
    <col min="3" max="3" width="12.59765625" style="1" customWidth="1"/>
    <col min="4" max="4" width="16.86328125" style="1" customWidth="1"/>
    <col min="5" max="5" width="18.86328125" style="1" customWidth="1"/>
    <col min="6" max="6" width="12.1328125" style="1" customWidth="1"/>
    <col min="7" max="7" width="8.86328125" style="1" customWidth="1"/>
    <col min="8" max="8" width="15.73046875" style="1" customWidth="1"/>
    <col min="9" max="9" width="12.59765625" style="1" customWidth="1"/>
    <col min="10" max="10" width="19.86328125" style="1" customWidth="1"/>
    <col min="11" max="16384" width="14.59765625" style="1"/>
  </cols>
  <sheetData>
    <row r="1" spans="1:12" ht="30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23"/>
      <c r="L1" s="23"/>
    </row>
    <row r="2" spans="1:12" ht="27" customHeight="1" x14ac:dyDescent="0.25">
      <c r="A2" s="4" t="s">
        <v>1</v>
      </c>
      <c r="B2" s="145"/>
      <c r="C2" s="146"/>
      <c r="D2" s="146"/>
      <c r="E2" s="146"/>
      <c r="F2" s="146"/>
      <c r="G2" s="147"/>
      <c r="J2" s="3" t="s">
        <v>2</v>
      </c>
    </row>
    <row r="3" spans="1:12" ht="27" customHeight="1" x14ac:dyDescent="0.25">
      <c r="A3" s="26" t="s">
        <v>3</v>
      </c>
      <c r="B3" s="25" t="s">
        <v>4</v>
      </c>
      <c r="C3" s="21"/>
      <c r="D3" s="21"/>
      <c r="E3" s="21"/>
      <c r="F3" s="21"/>
      <c r="G3" s="20"/>
    </row>
    <row r="4" spans="1:12" ht="27" customHeight="1" x14ac:dyDescent="0.25">
      <c r="A4" s="32" t="s">
        <v>5</v>
      </c>
      <c r="B4" s="25" t="s">
        <v>6</v>
      </c>
      <c r="C4" s="21"/>
      <c r="D4" s="21"/>
      <c r="E4" s="21"/>
      <c r="F4" s="21" t="s">
        <v>7</v>
      </c>
      <c r="G4" s="20"/>
      <c r="J4" s="36" t="s">
        <v>8</v>
      </c>
    </row>
    <row r="5" spans="1:12" ht="27" customHeight="1" x14ac:dyDescent="0.25">
      <c r="A5" s="33"/>
      <c r="B5" s="27" t="s">
        <v>9</v>
      </c>
      <c r="C5" s="28"/>
      <c r="D5" s="28"/>
      <c r="E5" s="28"/>
      <c r="F5" s="28"/>
      <c r="G5" s="29"/>
      <c r="J5" s="36" t="s">
        <v>10</v>
      </c>
    </row>
    <row r="6" spans="1:12" ht="27" customHeight="1" x14ac:dyDescent="0.25">
      <c r="A6" s="33"/>
      <c r="B6" s="30"/>
      <c r="C6" s="2"/>
      <c r="D6" s="2"/>
      <c r="E6" s="2"/>
      <c r="F6" s="2"/>
      <c r="G6" s="31"/>
      <c r="J6" s="36" t="s">
        <v>11</v>
      </c>
    </row>
    <row r="7" spans="1:12" ht="27" customHeight="1" x14ac:dyDescent="0.25">
      <c r="A7" s="33"/>
      <c r="B7" s="25" t="s">
        <v>12</v>
      </c>
      <c r="C7" s="21"/>
      <c r="D7" s="21"/>
      <c r="E7" s="25" t="s">
        <v>13</v>
      </c>
      <c r="F7" s="21"/>
      <c r="G7" s="20"/>
      <c r="J7" s="36" t="s">
        <v>14</v>
      </c>
    </row>
    <row r="8" spans="1:12" ht="27" customHeight="1" x14ac:dyDescent="0.25">
      <c r="A8" s="34"/>
      <c r="B8" s="25" t="s">
        <v>15</v>
      </c>
      <c r="C8" s="21"/>
      <c r="D8" s="21"/>
      <c r="E8" s="47" t="s">
        <v>16</v>
      </c>
      <c r="F8" s="21"/>
      <c r="G8" s="20"/>
      <c r="J8" s="22"/>
    </row>
    <row r="9" spans="1:12" ht="15" customHeight="1" x14ac:dyDescent="0.25">
      <c r="J9" s="2"/>
    </row>
    <row r="10" spans="1:12" ht="21" customHeight="1" x14ac:dyDescent="0.25">
      <c r="A10" s="145" t="s">
        <v>17</v>
      </c>
      <c r="B10" s="147"/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4" t="s">
        <v>24</v>
      </c>
      <c r="J10" s="4" t="s">
        <v>25</v>
      </c>
    </row>
    <row r="11" spans="1:12" ht="41.25" customHeight="1" x14ac:dyDescent="0.25">
      <c r="A11" s="69"/>
      <c r="B11" s="71" t="str">
        <f t="shared" ref="B11:B16" si="0">IF(A11="","",TEXT(A11,"(aaa)"))</f>
        <v/>
      </c>
      <c r="C11" s="58" t="s">
        <v>26</v>
      </c>
      <c r="D11" s="48" t="s">
        <v>27</v>
      </c>
      <c r="E11" s="5"/>
      <c r="F11" s="88"/>
      <c r="G11" s="79"/>
      <c r="H11" s="98">
        <f>F11*G11</f>
        <v>0</v>
      </c>
      <c r="I11" s="58" t="s">
        <v>26</v>
      </c>
      <c r="J11" s="85"/>
    </row>
    <row r="12" spans="1:12" ht="41.25" customHeight="1" x14ac:dyDescent="0.25">
      <c r="A12" s="65"/>
      <c r="B12" s="72" t="str">
        <f t="shared" si="0"/>
        <v/>
      </c>
      <c r="C12" s="58" t="s">
        <v>26</v>
      </c>
      <c r="D12" s="49" t="s">
        <v>27</v>
      </c>
      <c r="E12" s="7"/>
      <c r="F12" s="88"/>
      <c r="G12" s="79"/>
      <c r="H12" s="99">
        <f>F12*G12</f>
        <v>0</v>
      </c>
      <c r="I12" s="58" t="s">
        <v>26</v>
      </c>
      <c r="J12" s="86"/>
    </row>
    <row r="13" spans="1:12" ht="41.25" customHeight="1" x14ac:dyDescent="0.25">
      <c r="A13" s="65"/>
      <c r="B13" s="72" t="str">
        <f t="shared" si="0"/>
        <v/>
      </c>
      <c r="C13" s="58" t="s">
        <v>26</v>
      </c>
      <c r="D13" s="49" t="s">
        <v>27</v>
      </c>
      <c r="E13" s="5"/>
      <c r="F13" s="88"/>
      <c r="G13" s="79"/>
      <c r="H13" s="99">
        <f t="shared" ref="H13:H16" si="1">F13*G13</f>
        <v>0</v>
      </c>
      <c r="I13" s="58" t="s">
        <v>26</v>
      </c>
      <c r="J13" s="87"/>
    </row>
    <row r="14" spans="1:12" ht="41.25" customHeight="1" x14ac:dyDescent="0.25">
      <c r="A14" s="65"/>
      <c r="B14" s="72" t="str">
        <f t="shared" si="0"/>
        <v/>
      </c>
      <c r="C14" s="58" t="s">
        <v>26</v>
      </c>
      <c r="D14" s="50" t="s">
        <v>27</v>
      </c>
      <c r="E14" s="5"/>
      <c r="F14" s="88"/>
      <c r="G14" s="79"/>
      <c r="H14" s="100">
        <f t="shared" si="1"/>
        <v>0</v>
      </c>
      <c r="I14" s="58" t="s">
        <v>26</v>
      </c>
      <c r="J14" s="87"/>
    </row>
    <row r="15" spans="1:12" ht="41.25" customHeight="1" x14ac:dyDescent="0.25">
      <c r="A15" s="65"/>
      <c r="B15" s="72" t="str">
        <f t="shared" si="0"/>
        <v/>
      </c>
      <c r="C15" s="58" t="s">
        <v>26</v>
      </c>
      <c r="D15" s="50" t="s">
        <v>27</v>
      </c>
      <c r="E15" s="7"/>
      <c r="F15" s="89"/>
      <c r="G15" s="80"/>
      <c r="H15" s="101">
        <f t="shared" si="1"/>
        <v>0</v>
      </c>
      <c r="I15" s="58" t="s">
        <v>26</v>
      </c>
      <c r="J15" s="90"/>
    </row>
    <row r="16" spans="1:12" ht="41.25" customHeight="1" x14ac:dyDescent="0.25">
      <c r="A16" s="66"/>
      <c r="B16" s="73" t="str">
        <f t="shared" si="0"/>
        <v/>
      </c>
      <c r="C16" s="59" t="s">
        <v>26</v>
      </c>
      <c r="D16" s="51" t="s">
        <v>27</v>
      </c>
      <c r="E16" s="10"/>
      <c r="F16" s="91"/>
      <c r="G16" s="78"/>
      <c r="H16" s="102">
        <f t="shared" si="1"/>
        <v>0</v>
      </c>
      <c r="I16" s="59" t="s">
        <v>26</v>
      </c>
      <c r="J16" s="92"/>
    </row>
    <row r="17" spans="1:10" ht="28.5" customHeight="1" x14ac:dyDescent="0.25">
      <c r="A17" s="42" t="s">
        <v>28</v>
      </c>
      <c r="B17" s="24"/>
      <c r="C17" s="14"/>
      <c r="D17" s="15"/>
      <c r="E17" s="16"/>
      <c r="F17" s="93" t="s">
        <v>29</v>
      </c>
      <c r="G17" s="96">
        <f>SUM(G11:G16)</f>
        <v>0</v>
      </c>
      <c r="H17" s="97">
        <f>SUM(H11:H16)</f>
        <v>0</v>
      </c>
      <c r="I17" s="94"/>
      <c r="J17" s="95"/>
    </row>
    <row r="18" spans="1:10" ht="24" customHeight="1" x14ac:dyDescent="0.25">
      <c r="A18" s="1" t="s">
        <v>30</v>
      </c>
    </row>
    <row r="19" spans="1:10" ht="24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3">
    <mergeCell ref="B2:G2"/>
    <mergeCell ref="A1:J1"/>
    <mergeCell ref="A10:B10"/>
  </mergeCells>
  <phoneticPr fontId="2"/>
  <printOptions horizontalCentered="1" verticalCentered="1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19"/>
  <sheetViews>
    <sheetView workbookViewId="0">
      <selection sqref="A1:J1"/>
    </sheetView>
  </sheetViews>
  <sheetFormatPr defaultColWidth="14.59765625" defaultRowHeight="24" customHeight="1" x14ac:dyDescent="0.25"/>
  <cols>
    <col min="1" max="1" width="11.1328125" style="1" customWidth="1"/>
    <col min="2" max="2" width="6.1328125" style="1" customWidth="1"/>
    <col min="3" max="3" width="12.59765625" style="1" customWidth="1"/>
    <col min="4" max="4" width="16.86328125" style="1" customWidth="1"/>
    <col min="5" max="5" width="18.86328125" style="1" customWidth="1"/>
    <col min="6" max="6" width="12.1328125" style="1" customWidth="1"/>
    <col min="7" max="7" width="8.86328125" style="1" customWidth="1"/>
    <col min="8" max="8" width="15.73046875" style="1" customWidth="1"/>
    <col min="9" max="9" width="12.59765625" style="1" customWidth="1"/>
    <col min="10" max="10" width="19.86328125" style="1" customWidth="1"/>
    <col min="11" max="16384" width="14.59765625" style="1"/>
  </cols>
  <sheetData>
    <row r="1" spans="1:12" ht="30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23"/>
      <c r="L1" s="23"/>
    </row>
    <row r="2" spans="1:12" ht="27" customHeight="1" x14ac:dyDescent="0.25">
      <c r="A2" s="4" t="s">
        <v>1</v>
      </c>
      <c r="B2" s="149" t="s">
        <v>31</v>
      </c>
      <c r="C2" s="150"/>
      <c r="D2" s="150"/>
      <c r="E2" s="150"/>
      <c r="F2" s="150"/>
      <c r="G2" s="151"/>
      <c r="J2" s="3" t="s">
        <v>32</v>
      </c>
    </row>
    <row r="3" spans="1:12" ht="27" customHeight="1" x14ac:dyDescent="0.25">
      <c r="A3" s="26" t="s">
        <v>3</v>
      </c>
      <c r="B3" s="55" t="s">
        <v>33</v>
      </c>
      <c r="C3" s="21"/>
      <c r="D3" s="21"/>
      <c r="E3" s="21"/>
      <c r="F3" s="21"/>
      <c r="G3" s="20"/>
    </row>
    <row r="4" spans="1:12" ht="27" customHeight="1" x14ac:dyDescent="0.25">
      <c r="A4" s="32" t="s">
        <v>5</v>
      </c>
      <c r="B4" s="25" t="s">
        <v>34</v>
      </c>
      <c r="C4" s="21"/>
      <c r="D4" s="21"/>
      <c r="E4" s="21"/>
      <c r="F4" s="21" t="s">
        <v>35</v>
      </c>
      <c r="G4" s="20"/>
      <c r="J4" s="36" t="s">
        <v>8</v>
      </c>
    </row>
    <row r="5" spans="1:12" ht="27" customHeight="1" x14ac:dyDescent="0.25">
      <c r="A5" s="33"/>
      <c r="B5" s="27" t="s">
        <v>36</v>
      </c>
      <c r="C5" s="28"/>
      <c r="D5" s="28"/>
      <c r="E5" s="28"/>
      <c r="F5" s="28"/>
      <c r="G5" s="29"/>
      <c r="J5" s="36" t="s">
        <v>10</v>
      </c>
    </row>
    <row r="6" spans="1:12" ht="27" customHeight="1" x14ac:dyDescent="0.25">
      <c r="A6" s="33"/>
      <c r="B6" s="56" t="s">
        <v>37</v>
      </c>
      <c r="C6" s="2"/>
      <c r="D6" s="2"/>
      <c r="E6" s="2"/>
      <c r="F6" s="2"/>
      <c r="G6" s="31"/>
      <c r="J6" s="36" t="s">
        <v>11</v>
      </c>
    </row>
    <row r="7" spans="1:12" ht="27" customHeight="1" x14ac:dyDescent="0.25">
      <c r="A7" s="33"/>
      <c r="B7" s="25" t="s">
        <v>12</v>
      </c>
      <c r="C7" s="57" t="s">
        <v>38</v>
      </c>
      <c r="D7" s="21"/>
      <c r="E7" s="25" t="s">
        <v>39</v>
      </c>
      <c r="F7" s="21"/>
      <c r="G7" s="20"/>
      <c r="J7" s="36" t="s">
        <v>14</v>
      </c>
    </row>
    <row r="8" spans="1:12" ht="27" customHeight="1" x14ac:dyDescent="0.25">
      <c r="A8" s="34"/>
      <c r="B8" s="25" t="s">
        <v>40</v>
      </c>
      <c r="C8" s="21"/>
      <c r="D8" s="21"/>
      <c r="E8" s="47" t="s">
        <v>16</v>
      </c>
      <c r="F8" s="57" t="s">
        <v>41</v>
      </c>
      <c r="G8" s="20"/>
      <c r="J8" s="22"/>
    </row>
    <row r="9" spans="1:12" ht="15" customHeight="1" x14ac:dyDescent="0.25">
      <c r="J9" s="2"/>
    </row>
    <row r="10" spans="1:12" ht="21" customHeight="1" x14ac:dyDescent="0.25">
      <c r="A10" s="145" t="s">
        <v>17</v>
      </c>
      <c r="B10" s="147"/>
      <c r="C10" s="4" t="s">
        <v>18</v>
      </c>
      <c r="D10" s="121" t="s">
        <v>19</v>
      </c>
      <c r="E10" s="128" t="s">
        <v>20</v>
      </c>
      <c r="F10" s="127" t="s">
        <v>21</v>
      </c>
      <c r="G10" s="129" t="s">
        <v>22</v>
      </c>
      <c r="H10" s="126" t="s">
        <v>23</v>
      </c>
      <c r="I10" s="4" t="s">
        <v>24</v>
      </c>
      <c r="J10" s="4" t="s">
        <v>25</v>
      </c>
    </row>
    <row r="11" spans="1:12" ht="41.25" customHeight="1" x14ac:dyDescent="0.25">
      <c r="A11" s="64">
        <v>45383</v>
      </c>
      <c r="B11" s="60" t="str">
        <f t="shared" ref="B11:B16" si="0">IF(A11="","",TEXT(A11,"(aaa)"))</f>
        <v>(月)</v>
      </c>
      <c r="C11" s="75">
        <v>0.45833333333333331</v>
      </c>
      <c r="D11" s="77" t="s">
        <v>42</v>
      </c>
      <c r="E11" s="123" t="s">
        <v>43</v>
      </c>
      <c r="F11" s="138">
        <v>880</v>
      </c>
      <c r="G11" s="130">
        <v>60</v>
      </c>
      <c r="H11" s="124">
        <f>F11*G11</f>
        <v>52800</v>
      </c>
      <c r="I11" s="125">
        <v>0.70833333333333337</v>
      </c>
      <c r="J11" s="6"/>
    </row>
    <row r="12" spans="1:12" ht="41.25" customHeight="1" x14ac:dyDescent="0.25">
      <c r="A12" s="67">
        <v>45384</v>
      </c>
      <c r="B12" s="70" t="str">
        <f t="shared" si="0"/>
        <v>(火)</v>
      </c>
      <c r="C12" s="103">
        <v>0.45833333333333331</v>
      </c>
      <c r="D12" s="104" t="s">
        <v>42</v>
      </c>
      <c r="E12" s="133" t="s">
        <v>43</v>
      </c>
      <c r="F12" s="132">
        <v>880</v>
      </c>
      <c r="G12" s="141">
        <v>100</v>
      </c>
      <c r="H12" s="139">
        <f>F12*G12</f>
        <v>88000</v>
      </c>
      <c r="I12" s="122">
        <v>0.70833333333333337</v>
      </c>
      <c r="J12" s="8"/>
    </row>
    <row r="13" spans="1:12" ht="41.25" customHeight="1" x14ac:dyDescent="0.25">
      <c r="A13" s="67">
        <v>45385</v>
      </c>
      <c r="B13" s="70" t="str">
        <f t="shared" si="0"/>
        <v>(水)</v>
      </c>
      <c r="C13" s="74">
        <v>0.45833333333333331</v>
      </c>
      <c r="D13" s="76" t="s">
        <v>42</v>
      </c>
      <c r="E13" s="134" t="s">
        <v>43</v>
      </c>
      <c r="F13" s="143">
        <v>880</v>
      </c>
      <c r="G13" s="142">
        <v>120</v>
      </c>
      <c r="H13" s="140">
        <f>F13*G13</f>
        <v>105600</v>
      </c>
      <c r="I13" s="144">
        <v>0.70833333333333337</v>
      </c>
      <c r="J13" s="9"/>
    </row>
    <row r="14" spans="1:12" ht="41.25" customHeight="1" x14ac:dyDescent="0.25">
      <c r="A14" s="67"/>
      <c r="B14" s="70" t="str">
        <f t="shared" si="0"/>
        <v/>
      </c>
      <c r="C14" s="58" t="s">
        <v>26</v>
      </c>
      <c r="D14" s="50" t="s">
        <v>27</v>
      </c>
      <c r="E14" s="5"/>
      <c r="F14" s="135"/>
      <c r="G14" s="81"/>
      <c r="H14" s="137"/>
      <c r="I14" s="131" t="s">
        <v>26</v>
      </c>
      <c r="J14" s="9"/>
    </row>
    <row r="15" spans="1:12" ht="41.25" customHeight="1" x14ac:dyDescent="0.25">
      <c r="A15" s="67"/>
      <c r="B15" s="70" t="str">
        <f t="shared" si="0"/>
        <v/>
      </c>
      <c r="C15" s="58" t="s">
        <v>26</v>
      </c>
      <c r="D15" s="50" t="s">
        <v>27</v>
      </c>
      <c r="E15" s="7"/>
      <c r="F15" s="61"/>
      <c r="G15" s="81"/>
      <c r="H15" s="136"/>
      <c r="I15" s="58" t="s">
        <v>26</v>
      </c>
      <c r="J15" s="12"/>
    </row>
    <row r="16" spans="1:12" ht="41.25" customHeight="1" x14ac:dyDescent="0.25">
      <c r="A16" s="68"/>
      <c r="B16" s="70" t="str">
        <f t="shared" si="0"/>
        <v/>
      </c>
      <c r="C16" s="59" t="s">
        <v>26</v>
      </c>
      <c r="D16" s="51" t="s">
        <v>27</v>
      </c>
      <c r="E16" s="10"/>
      <c r="F16" s="62"/>
      <c r="G16" s="82"/>
      <c r="H16" s="63"/>
      <c r="I16" s="59" t="s">
        <v>26</v>
      </c>
      <c r="J16" s="11"/>
    </row>
    <row r="17" spans="1:10" ht="28.5" customHeight="1" x14ac:dyDescent="0.25">
      <c r="A17" s="42" t="s">
        <v>28</v>
      </c>
      <c r="B17" s="13"/>
      <c r="C17" s="14"/>
      <c r="D17" s="15"/>
      <c r="E17" s="16"/>
      <c r="F17" s="35" t="s">
        <v>29</v>
      </c>
      <c r="G17" s="83">
        <f>SUM(G11:G16)</f>
        <v>280</v>
      </c>
      <c r="H17" s="84">
        <f>SUM(H11:H16)</f>
        <v>246400</v>
      </c>
      <c r="I17" s="41"/>
      <c r="J17" s="17"/>
    </row>
    <row r="18" spans="1:10" ht="24" customHeight="1" x14ac:dyDescent="0.25">
      <c r="A18" s="1" t="s">
        <v>30</v>
      </c>
      <c r="C18" s="105" t="s">
        <v>44</v>
      </c>
    </row>
    <row r="19" spans="1:10" ht="24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3">
    <mergeCell ref="A1:J1"/>
    <mergeCell ref="B2:G2"/>
    <mergeCell ref="A10:B10"/>
  </mergeCells>
  <phoneticPr fontId="2"/>
  <printOptions horizontalCentered="1" verticalCentered="1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workbookViewId="0">
      <selection sqref="A1:J1"/>
    </sheetView>
  </sheetViews>
  <sheetFormatPr defaultColWidth="14.59765625" defaultRowHeight="24" customHeight="1" x14ac:dyDescent="0.25"/>
  <cols>
    <col min="1" max="1" width="11.1328125" style="1" customWidth="1"/>
    <col min="2" max="2" width="6.1328125" style="1" customWidth="1"/>
    <col min="3" max="3" width="13.86328125" style="1" customWidth="1"/>
    <col min="4" max="4" width="13.1328125" style="1" customWidth="1"/>
    <col min="5" max="5" width="18.86328125" style="1" customWidth="1"/>
    <col min="6" max="6" width="12.1328125" style="1" customWidth="1"/>
    <col min="7" max="7" width="11" style="1" customWidth="1"/>
    <col min="8" max="8" width="15.73046875" style="1" customWidth="1"/>
    <col min="9" max="9" width="12.59765625" style="1" customWidth="1"/>
    <col min="10" max="10" width="28.73046875" style="1" customWidth="1"/>
    <col min="11" max="16384" width="14.59765625" style="1"/>
  </cols>
  <sheetData>
    <row r="1" spans="1:12" ht="30.75" customHeight="1" x14ac:dyDescent="0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23"/>
      <c r="L1" s="23"/>
    </row>
    <row r="2" spans="1:12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12" ht="27" customHeight="1" x14ac:dyDescent="0.25">
      <c r="J3" s="3" t="s">
        <v>2</v>
      </c>
    </row>
    <row r="4" spans="1:12" ht="27" customHeight="1" x14ac:dyDescent="0.25"/>
    <row r="5" spans="1:12" ht="27" customHeight="1" x14ac:dyDescent="0.25">
      <c r="J5" s="36" t="s">
        <v>8</v>
      </c>
    </row>
    <row r="6" spans="1:12" ht="27" customHeight="1" x14ac:dyDescent="0.25">
      <c r="A6" s="1" t="s">
        <v>46</v>
      </c>
      <c r="J6" s="36" t="s">
        <v>10</v>
      </c>
    </row>
    <row r="7" spans="1:12" ht="27" customHeight="1" x14ac:dyDescent="0.25">
      <c r="A7" s="46" t="s">
        <v>47</v>
      </c>
      <c r="J7" s="36" t="s">
        <v>11</v>
      </c>
    </row>
    <row r="8" spans="1:12" ht="27" customHeight="1" x14ac:dyDescent="0.25">
      <c r="A8" s="4" t="s">
        <v>1</v>
      </c>
      <c r="B8" s="152">
        <f>'申込書(お客様記入）'!B2</f>
        <v>0</v>
      </c>
      <c r="C8" s="153"/>
      <c r="D8" s="153"/>
      <c r="E8" s="153"/>
      <c r="F8" s="153"/>
      <c r="G8" s="154"/>
      <c r="J8" s="36" t="s">
        <v>14</v>
      </c>
    </row>
    <row r="9" spans="1:12" ht="27" customHeight="1" x14ac:dyDescent="0.25">
      <c r="A9" s="26" t="s">
        <v>3</v>
      </c>
      <c r="B9" s="52" t="str">
        <f>'申込書(お客様記入）'!B3</f>
        <v>　　Ａ　　・　　Ｂ　　・　　Ｃ　　・　　Ｄ　　ホール</v>
      </c>
      <c r="C9" s="53"/>
      <c r="D9" s="53"/>
      <c r="E9" s="53"/>
      <c r="F9" s="53"/>
      <c r="G9" s="54"/>
      <c r="J9" s="22"/>
    </row>
    <row r="10" spans="1:12" ht="15" customHeight="1" x14ac:dyDescent="0.25">
      <c r="J10" s="2"/>
    </row>
    <row r="11" spans="1:12" ht="28.5" customHeight="1" x14ac:dyDescent="0.25">
      <c r="A11" s="145" t="s">
        <v>17</v>
      </c>
      <c r="B11" s="147"/>
      <c r="C11" s="4" t="s">
        <v>18</v>
      </c>
      <c r="D11" s="4" t="s">
        <v>19</v>
      </c>
      <c r="E11" s="4" t="s">
        <v>20</v>
      </c>
      <c r="F11" s="4" t="s">
        <v>48</v>
      </c>
      <c r="G11" s="4" t="s">
        <v>22</v>
      </c>
      <c r="H11" s="4" t="s">
        <v>49</v>
      </c>
      <c r="I11" s="4" t="s">
        <v>24</v>
      </c>
      <c r="J11" s="4" t="s">
        <v>25</v>
      </c>
    </row>
    <row r="12" spans="1:12" ht="28.5" customHeight="1" x14ac:dyDescent="0.25">
      <c r="A12" s="114" t="str">
        <f>IF('申込書(お客様記入）'!A11="","",'申込書(お客様記入）'!A11)</f>
        <v/>
      </c>
      <c r="B12" s="107" t="str">
        <f>'申込書(お客様記入）'!B11</f>
        <v/>
      </c>
      <c r="C12" s="108" t="str">
        <f>'申込書(お客様記入）'!C11</f>
        <v>:</v>
      </c>
      <c r="D12" s="115" t="str">
        <f>'申込書(お客様記入）'!D11</f>
        <v>展示ホールA・B・C・D　（　　　　　　事務室）　　　　　（　　　　　　　　　　 ）</v>
      </c>
      <c r="E12" s="5"/>
      <c r="F12" s="119">
        <f>'申込書(お客様記入）'!F11</f>
        <v>0</v>
      </c>
      <c r="G12" s="119">
        <f>'申込書(お客様記入）'!G11</f>
        <v>0</v>
      </c>
      <c r="H12" s="119">
        <f>'申込書(お客様記入）'!H11</f>
        <v>0</v>
      </c>
      <c r="I12" s="119" t="str">
        <f>'申込書(お客様記入）'!I11</f>
        <v>:</v>
      </c>
      <c r="J12" s="6"/>
    </row>
    <row r="13" spans="1:12" ht="28.5" customHeight="1" x14ac:dyDescent="0.25">
      <c r="A13" s="114" t="str">
        <f>IF('申込書(お客様記入）'!A12="","",'申込書(お客様記入）'!A12)</f>
        <v/>
      </c>
      <c r="B13" s="109" t="str">
        <f>'申込書(お客様記入）'!B12</f>
        <v/>
      </c>
      <c r="C13" s="110" t="str">
        <f>'申込書(お客様記入）'!C12</f>
        <v>:</v>
      </c>
      <c r="D13" s="116" t="str">
        <f>'申込書(お客様記入）'!D12</f>
        <v>展示ホールA・B・C・D　（　　　　　　事務室）　　　　　（　　　　　　　　　　 ）</v>
      </c>
      <c r="E13" s="7"/>
      <c r="F13" s="119">
        <f>'申込書(お客様記入）'!F12</f>
        <v>0</v>
      </c>
      <c r="G13" s="119">
        <f>'申込書(お客様記入）'!G12</f>
        <v>0</v>
      </c>
      <c r="H13" s="119">
        <f>'申込書(お客様記入）'!H12</f>
        <v>0</v>
      </c>
      <c r="I13" s="119" t="str">
        <f>'申込書(お客様記入）'!I12</f>
        <v>:</v>
      </c>
      <c r="J13" s="8"/>
    </row>
    <row r="14" spans="1:12" ht="28.5" customHeight="1" x14ac:dyDescent="0.25">
      <c r="A14" s="114" t="str">
        <f>IF('申込書(お客様記入）'!A13="","",'申込書(お客様記入）'!A13)</f>
        <v/>
      </c>
      <c r="B14" s="111" t="str">
        <f>'申込書(お客様記入）'!B13</f>
        <v/>
      </c>
      <c r="C14" s="110" t="str">
        <f>'申込書(お客様記入）'!C13</f>
        <v>:</v>
      </c>
      <c r="D14" s="116" t="str">
        <f>'申込書(お客様記入）'!D13</f>
        <v>展示ホールA・B・C・D　（　　　　　　事務室）　　　　　（　　　　　　　　　　 ）</v>
      </c>
      <c r="E14" s="5"/>
      <c r="F14" s="119">
        <f>'申込書(お客様記入）'!F13</f>
        <v>0</v>
      </c>
      <c r="G14" s="119">
        <f>'申込書(お客様記入）'!G13</f>
        <v>0</v>
      </c>
      <c r="H14" s="119">
        <f>'申込書(お客様記入）'!H13</f>
        <v>0</v>
      </c>
      <c r="I14" s="119" t="str">
        <f>'申込書(お客様記入）'!I13</f>
        <v>:</v>
      </c>
      <c r="J14" s="9"/>
    </row>
    <row r="15" spans="1:12" ht="28.5" customHeight="1" x14ac:dyDescent="0.25">
      <c r="A15" s="114" t="str">
        <f>IF('申込書(お客様記入）'!A14="","",'申込書(お客様記入）'!A14)</f>
        <v/>
      </c>
      <c r="B15" s="111" t="str">
        <f>'申込書(お客様記入）'!B14</f>
        <v/>
      </c>
      <c r="C15" s="110" t="str">
        <f>'申込書(お客様記入）'!C14</f>
        <v>:</v>
      </c>
      <c r="D15" s="116" t="str">
        <f>'申込書(お客様記入）'!D14</f>
        <v>展示ホールA・B・C・D　（　　　　　　事務室）　　　　　（　　　　　　　　　　 ）</v>
      </c>
      <c r="E15" s="5"/>
      <c r="F15" s="119">
        <f>'申込書(お客様記入）'!F14</f>
        <v>0</v>
      </c>
      <c r="G15" s="119">
        <f>'申込書(お客様記入）'!G14</f>
        <v>0</v>
      </c>
      <c r="H15" s="119">
        <f>'申込書(お客様記入）'!H14</f>
        <v>0</v>
      </c>
      <c r="I15" s="119" t="str">
        <f>'申込書(お客様記入）'!I14</f>
        <v>:</v>
      </c>
      <c r="J15" s="9"/>
    </row>
    <row r="16" spans="1:12" ht="28.5" customHeight="1" x14ac:dyDescent="0.25">
      <c r="A16" s="114" t="str">
        <f>IF('申込書(お客様記入）'!A15="","",'申込書(お客様記入）'!A15)</f>
        <v/>
      </c>
      <c r="B16" s="112" t="str">
        <f>'申込書(お客様記入）'!B15</f>
        <v/>
      </c>
      <c r="C16" s="110" t="str">
        <f>'申込書(お客様記入）'!C15</f>
        <v>:</v>
      </c>
      <c r="D16" s="116" t="str">
        <f>'申込書(お客様記入）'!D15</f>
        <v>展示ホールA・B・C・D　（　　　　　　事務室）　　　　　（　　　　　　　　　　 ）</v>
      </c>
      <c r="E16" s="7"/>
      <c r="F16" s="119">
        <f>'申込書(お客様記入）'!F15</f>
        <v>0</v>
      </c>
      <c r="G16" s="119">
        <f>'申込書(お客様記入）'!G15</f>
        <v>0</v>
      </c>
      <c r="H16" s="119">
        <f>'申込書(お客様記入）'!H15</f>
        <v>0</v>
      </c>
      <c r="I16" s="119" t="str">
        <f>'申込書(お客様記入）'!I15</f>
        <v>:</v>
      </c>
      <c r="J16" s="12"/>
    </row>
    <row r="17" spans="1:10" ht="28.5" customHeight="1" x14ac:dyDescent="0.25">
      <c r="A17" s="118" t="str">
        <f>IF('申込書(お客様記入）'!A16="","",'申込書(お客様記入）'!A16)</f>
        <v/>
      </c>
      <c r="B17" s="109" t="str">
        <f>'申込書(お客様記入）'!B16</f>
        <v/>
      </c>
      <c r="C17" s="113" t="str">
        <f>'申込書(お客様記入）'!C16</f>
        <v>:</v>
      </c>
      <c r="D17" s="117" t="str">
        <f>'申込書(お客様記入）'!D16</f>
        <v>展示ホールA・B・C・D　（　　　　　　事務室）　　　　　（　　　　　　　　　　 ）</v>
      </c>
      <c r="E17" s="10"/>
      <c r="F17" s="120">
        <f>'申込書(お客様記入）'!F16</f>
        <v>0</v>
      </c>
      <c r="G17" s="119">
        <f>'申込書(お客様記入）'!G16</f>
        <v>0</v>
      </c>
      <c r="H17" s="119">
        <f>'申込書(お客様記入）'!H16</f>
        <v>0</v>
      </c>
      <c r="I17" s="120" t="str">
        <f>'申込書(お客様記入）'!I16</f>
        <v>:</v>
      </c>
      <c r="J17" s="11"/>
    </row>
    <row r="18" spans="1:10" ht="28.5" customHeight="1" x14ac:dyDescent="0.25">
      <c r="A18" s="13"/>
      <c r="B18" s="13"/>
      <c r="C18" s="106"/>
      <c r="D18" s="15"/>
      <c r="E18" s="35" t="s">
        <v>29</v>
      </c>
      <c r="G18" s="18"/>
      <c r="H18" s="19"/>
      <c r="I18" s="41"/>
      <c r="J18" s="17"/>
    </row>
    <row r="19" spans="1:10" ht="28.5" customHeight="1" x14ac:dyDescent="0.25">
      <c r="A19" s="42"/>
      <c r="B19" s="24"/>
      <c r="C19" s="14"/>
      <c r="D19" s="15"/>
      <c r="E19" s="16"/>
      <c r="F19" s="17"/>
      <c r="G19" s="40"/>
      <c r="H19" s="41"/>
      <c r="I19" s="41"/>
      <c r="J19" s="17"/>
    </row>
    <row r="21" spans="1:10" ht="24" customHeight="1" x14ac:dyDescent="0.25">
      <c r="A21" s="42" t="s">
        <v>50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24" customHeight="1" thickBot="1" x14ac:dyDescent="0.3">
      <c r="A22" s="43" t="s">
        <v>51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31.5" customHeight="1" thickBot="1" x14ac:dyDescent="0.3">
      <c r="A23" s="155" t="s">
        <v>52</v>
      </c>
      <c r="B23" s="156"/>
      <c r="C23" s="156"/>
      <c r="D23" s="156"/>
      <c r="E23" s="157"/>
      <c r="F23" s="44" t="s">
        <v>53</v>
      </c>
      <c r="G23" s="44"/>
      <c r="H23" s="44"/>
      <c r="I23" s="44"/>
      <c r="J23" s="45" t="s">
        <v>54</v>
      </c>
    </row>
  </sheetData>
  <mergeCells count="4">
    <mergeCell ref="A1:J1"/>
    <mergeCell ref="B8:G8"/>
    <mergeCell ref="A11:B11"/>
    <mergeCell ref="A23:E23"/>
  </mergeCells>
  <phoneticPr fontId="2"/>
  <printOptions horizontalCentered="1" verticalCentered="1"/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17ED671B5F4F44AF9259239DDF4259" ma:contentTypeVersion="13" ma:contentTypeDescription="新しいドキュメントを作成します。" ma:contentTypeScope="" ma:versionID="3b1d00874ab94ab7351d43395c3afc84">
  <xsd:schema xmlns:xsd="http://www.w3.org/2001/XMLSchema" xmlns:xs="http://www.w3.org/2001/XMLSchema" xmlns:p="http://schemas.microsoft.com/office/2006/metadata/properties" xmlns:ns2="bf55f7e8-95a9-4157-977b-8f7b16eb32ab" xmlns:ns3="f60500d0-3add-4997-a3f2-946d47030120" targetNamespace="http://schemas.microsoft.com/office/2006/metadata/properties" ma:root="true" ma:fieldsID="7e95fef6306da224878ee8b42549a2ef" ns2:_="" ns3:_="">
    <xsd:import namespace="bf55f7e8-95a9-4157-977b-8f7b16eb32ab"/>
    <xsd:import namespace="f60500d0-3add-4997-a3f2-946d47030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5f7e8-95a9-4157-977b-8f7b16eb3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6d40802-3eff-43b5-9c04-57300b3b7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00d0-3add-4997-a3f2-946d470301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ade9bfb-ce1e-4741-a46e-ed230ad9cc35}" ma:internalName="TaxCatchAll" ma:showField="CatchAllData" ma:web="f60500d0-3add-4997-a3f2-946d47030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EC16B-3185-4253-8C55-024F82A71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5f7e8-95a9-4157-977b-8f7b16eb32ab"/>
    <ds:schemaRef ds:uri="f60500d0-3add-4997-a3f2-946d470301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E7B23-FAE7-4218-AB38-DB8C1604EA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申込書(お客様記入）</vt:lpstr>
      <vt:lpstr>申込書(お客様記入例)</vt:lpstr>
      <vt:lpstr>発注書（エンタプライズ記入用）</vt:lpstr>
    </vt:vector>
  </TitlesOfParts>
  <Manager/>
  <Company>三菱地所株式会社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SEP2458</dc:creator>
  <cp:keywords/>
  <dc:description/>
  <cp:lastModifiedBy>竹谷有紗</cp:lastModifiedBy>
  <cp:revision/>
  <dcterms:created xsi:type="dcterms:W3CDTF">2019-04-18T05:58:01Z</dcterms:created>
  <dcterms:modified xsi:type="dcterms:W3CDTF">2024-04-25T04:52:58Z</dcterms:modified>
  <cp:category/>
  <cp:contentStatus/>
</cp:coreProperties>
</file>